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11" codeName="{00000000-0000-0000-0000-000000000000}"/>
  <workbookPr codeName="ThisWorkbook" hidePivotFieldList="1" defaultThemeVersion="124226"/>
  <mc:AlternateContent xmlns:mc="http://schemas.openxmlformats.org/markup-compatibility/2006">
    <mc:Choice Requires="x15">
      <x15ac:absPath xmlns:x15ac="http://schemas.microsoft.com/office/spreadsheetml/2010/11/ac" url="https://a2gov.sharepoint.com/projects/guaranteed-income/Shared Documents/Project Documents/"/>
    </mc:Choice>
  </mc:AlternateContent>
  <xr:revisionPtr revIDLastSave="55" documentId="8_{376BC807-7075-48A5-99B6-C497E814184E}" xr6:coauthVersionLast="47" xr6:coauthVersionMax="47" xr10:uidLastSave="{AC9157C3-65BC-4EFA-BC4A-2DC55C616DEE}"/>
  <bookViews>
    <workbookView xWindow="-28920" yWindow="-120" windowWidth="29040" windowHeight="15840" tabRatio="862" firstSheet="1" activeTab="1" xr2:uid="{00000000-000D-0000-FFFF-FFFF00000000}"/>
  </bookViews>
  <sheets>
    <sheet name="Introduction" sheetId="69" r:id="rId1"/>
    <sheet name="Instructions" sheetId="60" r:id="rId2"/>
    <sheet name="Basic Info" sheetId="2" r:id="rId3"/>
    <sheet name="Subgrants" sheetId="62" r:id="rId4"/>
    <sheet name="Design and Research" sheetId="50" r:id="rId5"/>
    <sheet name="Participant Recruitment" sheetId="89" r:id="rId6"/>
    <sheet name="Disbursement of Payments" sheetId="96" r:id="rId7"/>
    <sheet name="Budget Summary by Activity" sheetId="48" r:id="rId8"/>
    <sheet name="Dissemination of research findi" sheetId="95" r:id="rId9"/>
    <sheet name="Activity 5" sheetId="94" state="hidden" r:id="rId10"/>
    <sheet name="Activity 6" sheetId="93" state="hidden" r:id="rId11"/>
    <sheet name="Activity 7" sheetId="92" state="hidden" r:id="rId12"/>
    <sheet name="Activity 8" sheetId="91" state="hidden" r:id="rId13"/>
    <sheet name="Activity 9" sheetId="97" state="hidden" r:id="rId14"/>
    <sheet name="Activity 10" sheetId="98" state="hidden" r:id="rId15"/>
  </sheets>
  <definedNames>
    <definedName name="_xlnm._FilterDatabase" localSheetId="7" hidden="1">'Budget Summary by Activity'!$B$36:$S$39</definedName>
    <definedName name="_xlnm._FilterDatabase" localSheetId="1" hidden="1">Instructions!#REF!</definedName>
    <definedName name="BudgetPeriod1">'Basic Info'!$B$37</definedName>
    <definedName name="BudgetPeriod2">'Basic Info'!$B$38</definedName>
    <definedName name="BudgetPeriod3">'Basic Info'!$B$39</definedName>
    <definedName name="BudgetPeriod4">'Basic Info'!$B$40</definedName>
    <definedName name="BudgetPeriod5">'Basic Info'!$B$41</definedName>
    <definedName name="BudgetPeriod6">'Basic Info'!$B$42</definedName>
    <definedName name="BudgetPeriod7">'Basic Info'!$B$43</definedName>
    <definedName name="BudgetPeriod8">'Basic Info'!$B$44</definedName>
    <definedName name="CapitalThreshold">#REF!</definedName>
    <definedName name="ComputersThreshold">#REF!</definedName>
    <definedName name="ConferencesThreshold">#REF!</definedName>
    <definedName name="ConsultingThreshold">#REF!</definedName>
    <definedName name="indirect_inputs" localSheetId="3">#REF!</definedName>
    <definedName name="indirect_inputs">#REF!</definedName>
    <definedName name="IndirectCostRate">'Basic Info'!#REF!</definedName>
    <definedName name="Inflation" localSheetId="1">Instructions!#REF!</definedName>
    <definedName name="Inflation">'Basic Info'!#REF!</definedName>
    <definedName name="MaterialsThreshold">#REF!</definedName>
    <definedName name="Org_inputs" localSheetId="3">#REF!</definedName>
    <definedName name="Org_inputs">#REF!</definedName>
    <definedName name="Other1Threshold">#REF!</definedName>
    <definedName name="Other2Threshold">#REF!</definedName>
    <definedName name="Period2Months">'Basic Info'!$J$38</definedName>
    <definedName name="Period3Months">'Basic Info'!$J$39</definedName>
    <definedName name="Period4Months">'Basic Info'!$J$40</definedName>
    <definedName name="Period5Months">'Basic Info'!$J$41</definedName>
    <definedName name="Period6Months">'Basic Info'!$J$42</definedName>
    <definedName name="Period7Months">'Basic Info'!$J$43</definedName>
    <definedName name="Period8Months">'Basic Info'!$J$44</definedName>
    <definedName name="_xlnm.Print_Area" localSheetId="14">'Activity 10'!$A$1:$W$99</definedName>
    <definedName name="_xlnm.Print_Area" localSheetId="9">'Activity 5'!$A$1:$W$99</definedName>
    <definedName name="_xlnm.Print_Area" localSheetId="10">'Activity 6'!$A$1:$W$99</definedName>
    <definedName name="_xlnm.Print_Area" localSheetId="11">'Activity 7'!$A$1:$W$99</definedName>
    <definedName name="_xlnm.Print_Area" localSheetId="12">'Activity 8'!$A$1:$W$99</definedName>
    <definedName name="_xlnm.Print_Area" localSheetId="13">'Activity 9'!$A$1:$W$99</definedName>
    <definedName name="_xlnm.Print_Area" localSheetId="2">'Basic Info'!$A$1:$F$51</definedName>
    <definedName name="_xlnm.Print_Area" localSheetId="7">'Budget Summary by Activity'!$A$1:$V$157</definedName>
    <definedName name="_xlnm.Print_Area" localSheetId="4">'Design and Research'!$A$1:$W$99</definedName>
    <definedName name="_xlnm.Print_Area" localSheetId="6">'Disbursement of Payments'!$A$1:$W$99</definedName>
    <definedName name="_xlnm.Print_Area" localSheetId="8">'Dissemination of research findi'!$A$1:$W$99</definedName>
    <definedName name="_xlnm.Print_Area" localSheetId="1">Instructions!$A$1:$F$31</definedName>
    <definedName name="_xlnm.Print_Area" localSheetId="5">'Participant Recruitment'!$A$1:$W$99</definedName>
    <definedName name="_xlnm.Print_Area" localSheetId="3">Subgrants!$A$2:$T$92</definedName>
    <definedName name="_xlnm.Print_Titles" localSheetId="14">'Activity 10'!$1:$7</definedName>
    <definedName name="_xlnm.Print_Titles" localSheetId="9">'Activity 5'!$1:$7</definedName>
    <definedName name="_xlnm.Print_Titles" localSheetId="10">'Activity 6'!$1:$7</definedName>
    <definedName name="_xlnm.Print_Titles" localSheetId="11">'Activity 7'!$1:$7</definedName>
    <definedName name="_xlnm.Print_Titles" localSheetId="12">'Activity 8'!$1:$7</definedName>
    <definedName name="_xlnm.Print_Titles" localSheetId="13">'Activity 9'!$1:$7</definedName>
    <definedName name="_xlnm.Print_Titles" localSheetId="7">'Budget Summary by Activity'!$1:$8</definedName>
    <definedName name="_xlnm.Print_Titles" localSheetId="4">'Design and Research'!$1:$7</definedName>
    <definedName name="_xlnm.Print_Titles" localSheetId="6">'Disbursement of Payments'!$1:$7</definedName>
    <definedName name="_xlnm.Print_Titles" localSheetId="8">'Dissemination of research findi'!$1:$7</definedName>
    <definedName name="_xlnm.Print_Titles" localSheetId="5">'Participant Recruitment'!$1:$7</definedName>
    <definedName name="PrintingThreshold">#REF!</definedName>
    <definedName name="SoftwareThreshold">#REF!</definedName>
    <definedName name="TravelThreshold">#REF!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48" l="1"/>
  <c r="N8" i="48"/>
  <c r="M8" i="48"/>
  <c r="L8" i="48"/>
  <c r="K8" i="48"/>
  <c r="I8" i="48"/>
  <c r="H8" i="48"/>
  <c r="G8" i="48"/>
  <c r="F8" i="48"/>
  <c r="E8" i="48"/>
  <c r="D8" i="48"/>
  <c r="S106" i="48"/>
  <c r="S112" i="48" s="1"/>
  <c r="S107" i="48"/>
  <c r="S108" i="48"/>
  <c r="S109" i="48"/>
  <c r="S110" i="48"/>
  <c r="S111" i="48"/>
  <c r="S96" i="48"/>
  <c r="S102" i="48" s="1"/>
  <c r="S97" i="48"/>
  <c r="S98" i="48"/>
  <c r="S99" i="48"/>
  <c r="S100" i="48"/>
  <c r="S101" i="48"/>
  <c r="S86" i="48"/>
  <c r="S87" i="48"/>
  <c r="S88" i="48"/>
  <c r="S89" i="48"/>
  <c r="S90" i="48"/>
  <c r="S91" i="48"/>
  <c r="S76" i="48"/>
  <c r="S77" i="48"/>
  <c r="S78" i="48"/>
  <c r="S79" i="48"/>
  <c r="S80" i="48"/>
  <c r="S82" i="48" s="1"/>
  <c r="S81" i="48"/>
  <c r="S75" i="48"/>
  <c r="S66" i="48"/>
  <c r="S72" i="48" s="1"/>
  <c r="S67" i="48"/>
  <c r="S68" i="48"/>
  <c r="S69" i="48"/>
  <c r="S70" i="48"/>
  <c r="S71" i="48"/>
  <c r="S61" i="48"/>
  <c r="S60" i="48"/>
  <c r="S59" i="48"/>
  <c r="S58" i="48"/>
  <c r="S57" i="48"/>
  <c r="S56" i="48"/>
  <c r="S62" i="48"/>
  <c r="S50" i="48"/>
  <c r="S47" i="48"/>
  <c r="S36" i="48"/>
  <c r="S37" i="48"/>
  <c r="S38" i="48"/>
  <c r="S40" i="48"/>
  <c r="S41" i="48"/>
  <c r="S26" i="48"/>
  <c r="S27" i="48"/>
  <c r="S28" i="48"/>
  <c r="S29" i="48"/>
  <c r="S31" i="48"/>
  <c r="D117" i="48"/>
  <c r="E117" i="48"/>
  <c r="F117" i="48"/>
  <c r="G117" i="48"/>
  <c r="H117" i="48"/>
  <c r="I117" i="48"/>
  <c r="J117" i="48"/>
  <c r="K117" i="48"/>
  <c r="L117" i="48"/>
  <c r="M117" i="48"/>
  <c r="N117" i="48"/>
  <c r="N118" i="48" s="1"/>
  <c r="O117" i="48"/>
  <c r="P117" i="48"/>
  <c r="P118" i="48" s="1"/>
  <c r="Q117" i="48"/>
  <c r="R117" i="48"/>
  <c r="R118" i="48" s="1"/>
  <c r="C117" i="48"/>
  <c r="D116" i="48"/>
  <c r="E116" i="48"/>
  <c r="F116" i="48"/>
  <c r="G116" i="48"/>
  <c r="H116" i="48"/>
  <c r="I116" i="48"/>
  <c r="J116" i="48"/>
  <c r="K116" i="48"/>
  <c r="L116" i="48"/>
  <c r="M116" i="48"/>
  <c r="M118" i="48" s="1"/>
  <c r="N116" i="48"/>
  <c r="O116" i="48"/>
  <c r="O118" i="48" s="1"/>
  <c r="P116" i="48"/>
  <c r="Q116" i="48"/>
  <c r="Q118" i="48" s="1"/>
  <c r="R116" i="48"/>
  <c r="C116" i="48"/>
  <c r="L118" i="48"/>
  <c r="S118" i="48"/>
  <c r="K112" i="48"/>
  <c r="L112" i="48"/>
  <c r="M112" i="48"/>
  <c r="N112" i="48"/>
  <c r="O112" i="48"/>
  <c r="P112" i="48"/>
  <c r="Q112" i="48"/>
  <c r="R112" i="48"/>
  <c r="K102" i="48"/>
  <c r="L102" i="48"/>
  <c r="M102" i="48"/>
  <c r="N102" i="48"/>
  <c r="O102" i="48"/>
  <c r="P102" i="48"/>
  <c r="Q102" i="48"/>
  <c r="R102" i="48"/>
  <c r="K92" i="48"/>
  <c r="L92" i="48"/>
  <c r="M92" i="48"/>
  <c r="N92" i="48"/>
  <c r="O92" i="48"/>
  <c r="P92" i="48"/>
  <c r="Q92" i="48"/>
  <c r="R92" i="48"/>
  <c r="S92" i="48"/>
  <c r="K82" i="48"/>
  <c r="L82" i="48"/>
  <c r="M82" i="48"/>
  <c r="N82" i="48"/>
  <c r="O82" i="48"/>
  <c r="P82" i="48"/>
  <c r="Q82" i="48"/>
  <c r="R82" i="48"/>
  <c r="K72" i="48"/>
  <c r="L72" i="48"/>
  <c r="M72" i="48"/>
  <c r="N72" i="48"/>
  <c r="O72" i="48"/>
  <c r="P72" i="48"/>
  <c r="Q72" i="48"/>
  <c r="R72" i="48"/>
  <c r="K62" i="48"/>
  <c r="L62" i="48"/>
  <c r="M62" i="48"/>
  <c r="N62" i="48"/>
  <c r="O62" i="48"/>
  <c r="P62" i="48"/>
  <c r="Q62" i="48"/>
  <c r="R62" i="48"/>
  <c r="K52" i="48"/>
  <c r="L52" i="48"/>
  <c r="M52" i="48"/>
  <c r="N52" i="48"/>
  <c r="O52" i="48"/>
  <c r="P52" i="48"/>
  <c r="K42" i="48"/>
  <c r="L42" i="48"/>
  <c r="M42" i="48"/>
  <c r="N42" i="48"/>
  <c r="O42" i="48"/>
  <c r="P42" i="48"/>
  <c r="Q42" i="48"/>
  <c r="R42" i="48"/>
  <c r="R111" i="48"/>
  <c r="Q111" i="48"/>
  <c r="P111" i="48"/>
  <c r="O111" i="48"/>
  <c r="N111" i="48"/>
  <c r="M111" i="48"/>
  <c r="L111" i="48"/>
  <c r="K111" i="48"/>
  <c r="J111" i="48"/>
  <c r="I111" i="48"/>
  <c r="H111" i="48"/>
  <c r="G111" i="48"/>
  <c r="F111" i="48"/>
  <c r="E111" i="48"/>
  <c r="D111" i="48"/>
  <c r="C111" i="48"/>
  <c r="R110" i="48"/>
  <c r="Q110" i="48"/>
  <c r="P110" i="48"/>
  <c r="O110" i="48"/>
  <c r="N110" i="48"/>
  <c r="M110" i="48"/>
  <c r="L110" i="48"/>
  <c r="K110" i="48"/>
  <c r="J110" i="48"/>
  <c r="I110" i="48"/>
  <c r="H110" i="48"/>
  <c r="G110" i="48"/>
  <c r="F110" i="48"/>
  <c r="E110" i="48"/>
  <c r="D110" i="48"/>
  <c r="C110" i="48"/>
  <c r="R109" i="48"/>
  <c r="Q109" i="48"/>
  <c r="P109" i="48"/>
  <c r="O109" i="48"/>
  <c r="N109" i="48"/>
  <c r="M109" i="48"/>
  <c r="L109" i="48"/>
  <c r="K109" i="48"/>
  <c r="J109" i="48"/>
  <c r="I109" i="48"/>
  <c r="H109" i="48"/>
  <c r="G109" i="48"/>
  <c r="F109" i="48"/>
  <c r="E109" i="48"/>
  <c r="D109" i="48"/>
  <c r="C109" i="48"/>
  <c r="R108" i="48"/>
  <c r="Q108" i="48"/>
  <c r="P108" i="48"/>
  <c r="O108" i="48"/>
  <c r="N108" i="48"/>
  <c r="M108" i="48"/>
  <c r="L108" i="48"/>
  <c r="K108" i="48"/>
  <c r="J108" i="48"/>
  <c r="I108" i="48"/>
  <c r="H108" i="48"/>
  <c r="G108" i="48"/>
  <c r="F108" i="48"/>
  <c r="E108" i="48"/>
  <c r="D108" i="48"/>
  <c r="C108" i="48"/>
  <c r="R107" i="48"/>
  <c r="Q107" i="48"/>
  <c r="P107" i="48"/>
  <c r="O107" i="48"/>
  <c r="N107" i="48"/>
  <c r="M107" i="48"/>
  <c r="L107" i="48"/>
  <c r="K107" i="48"/>
  <c r="J107" i="48"/>
  <c r="I107" i="48"/>
  <c r="H107" i="48"/>
  <c r="G107" i="48"/>
  <c r="F107" i="48"/>
  <c r="E107" i="48"/>
  <c r="D107" i="48"/>
  <c r="C107" i="48"/>
  <c r="R106" i="48"/>
  <c r="Q106" i="48"/>
  <c r="P106" i="48"/>
  <c r="O106" i="48"/>
  <c r="N106" i="48"/>
  <c r="M106" i="48"/>
  <c r="L106" i="48"/>
  <c r="K106" i="48"/>
  <c r="J106" i="48"/>
  <c r="I106" i="48"/>
  <c r="H106" i="48"/>
  <c r="G106" i="48"/>
  <c r="F106" i="48"/>
  <c r="E106" i="48"/>
  <c r="D106" i="48"/>
  <c r="C106" i="48"/>
  <c r="R105" i="48"/>
  <c r="Q105" i="48"/>
  <c r="P105" i="48"/>
  <c r="O105" i="48"/>
  <c r="N105" i="48"/>
  <c r="M105" i="48"/>
  <c r="L105" i="48"/>
  <c r="K105" i="48"/>
  <c r="J105" i="48"/>
  <c r="I105" i="48"/>
  <c r="H105" i="48"/>
  <c r="G105" i="48"/>
  <c r="F105" i="48"/>
  <c r="E105" i="48"/>
  <c r="D105" i="48"/>
  <c r="C105" i="48"/>
  <c r="S105" i="48" s="1"/>
  <c r="D95" i="48"/>
  <c r="S95" i="48" s="1"/>
  <c r="R101" i="48"/>
  <c r="Q101" i="48"/>
  <c r="P101" i="48"/>
  <c r="O101" i="48"/>
  <c r="N101" i="48"/>
  <c r="M101" i="48"/>
  <c r="L101" i="48"/>
  <c r="K101" i="48"/>
  <c r="J101" i="48"/>
  <c r="I101" i="48"/>
  <c r="H101" i="48"/>
  <c r="G101" i="48"/>
  <c r="F101" i="48"/>
  <c r="E101" i="48"/>
  <c r="D101" i="48"/>
  <c r="C101" i="48"/>
  <c r="R100" i="48"/>
  <c r="Q100" i="48"/>
  <c r="P100" i="48"/>
  <c r="O100" i="48"/>
  <c r="N100" i="48"/>
  <c r="M100" i="48"/>
  <c r="L100" i="48"/>
  <c r="K100" i="48"/>
  <c r="J100" i="48"/>
  <c r="I100" i="48"/>
  <c r="H100" i="48"/>
  <c r="G100" i="48"/>
  <c r="F100" i="48"/>
  <c r="E100" i="48"/>
  <c r="D100" i="48"/>
  <c r="C100" i="48"/>
  <c r="R99" i="48"/>
  <c r="Q99" i="48"/>
  <c r="P99" i="48"/>
  <c r="O99" i="48"/>
  <c r="N99" i="48"/>
  <c r="M99" i="48"/>
  <c r="L99" i="48"/>
  <c r="K99" i="48"/>
  <c r="J99" i="48"/>
  <c r="I99" i="48"/>
  <c r="H99" i="48"/>
  <c r="G99" i="48"/>
  <c r="F99" i="48"/>
  <c r="E99" i="48"/>
  <c r="D99" i="48"/>
  <c r="C99" i="48"/>
  <c r="R98" i="48"/>
  <c r="Q98" i="48"/>
  <c r="P98" i="48"/>
  <c r="O98" i="48"/>
  <c r="N98" i="48"/>
  <c r="M98" i="48"/>
  <c r="L98" i="48"/>
  <c r="K98" i="48"/>
  <c r="J98" i="48"/>
  <c r="I98" i="48"/>
  <c r="H98" i="48"/>
  <c r="G98" i="48"/>
  <c r="F98" i="48"/>
  <c r="E98" i="48"/>
  <c r="D98" i="48"/>
  <c r="C98" i="48"/>
  <c r="R97" i="48"/>
  <c r="Q97" i="48"/>
  <c r="P97" i="48"/>
  <c r="O97" i="48"/>
  <c r="N97" i="48"/>
  <c r="M97" i="48"/>
  <c r="L97" i="48"/>
  <c r="K97" i="48"/>
  <c r="J97" i="48"/>
  <c r="I97" i="48"/>
  <c r="H97" i="48"/>
  <c r="G97" i="48"/>
  <c r="F97" i="48"/>
  <c r="E97" i="48"/>
  <c r="D97" i="48"/>
  <c r="C97" i="48"/>
  <c r="R96" i="48"/>
  <c r="Q96" i="48"/>
  <c r="P96" i="48"/>
  <c r="O96" i="48"/>
  <c r="N96" i="48"/>
  <c r="M96" i="48"/>
  <c r="L96" i="48"/>
  <c r="K96" i="48"/>
  <c r="J96" i="48"/>
  <c r="I96" i="48"/>
  <c r="H96" i="48"/>
  <c r="G96" i="48"/>
  <c r="F96" i="48"/>
  <c r="E96" i="48"/>
  <c r="D96" i="48"/>
  <c r="C96" i="48"/>
  <c r="R95" i="48"/>
  <c r="Q95" i="48"/>
  <c r="P95" i="48"/>
  <c r="O95" i="48"/>
  <c r="N95" i="48"/>
  <c r="M95" i="48"/>
  <c r="L95" i="48"/>
  <c r="K95" i="48"/>
  <c r="J95" i="48"/>
  <c r="I95" i="48"/>
  <c r="H95" i="48"/>
  <c r="G95" i="48"/>
  <c r="F95" i="48"/>
  <c r="E95" i="48"/>
  <c r="C95" i="48"/>
  <c r="V63" i="98"/>
  <c r="V68" i="98" s="1"/>
  <c r="B5" i="98"/>
  <c r="B5" i="97"/>
  <c r="A99" i="98"/>
  <c r="S95" i="98"/>
  <c r="P95" i="98"/>
  <c r="K95" i="98"/>
  <c r="H95" i="98"/>
  <c r="B95" i="98"/>
  <c r="V94" i="98"/>
  <c r="V93" i="98"/>
  <c r="V92" i="98"/>
  <c r="V91" i="98"/>
  <c r="V90" i="98"/>
  <c r="U89" i="98"/>
  <c r="U95" i="98" s="1"/>
  <c r="T89" i="98"/>
  <c r="T95" i="98" s="1"/>
  <c r="S89" i="98"/>
  <c r="R89" i="98"/>
  <c r="R95" i="98" s="1"/>
  <c r="Q89" i="98"/>
  <c r="Q95" i="98" s="1"/>
  <c r="P89" i="98"/>
  <c r="O89" i="98"/>
  <c r="O95" i="98" s="1"/>
  <c r="N89" i="98"/>
  <c r="N95" i="98" s="1"/>
  <c r="M89" i="98"/>
  <c r="M95" i="98" s="1"/>
  <c r="L89" i="98"/>
  <c r="L95" i="98" s="1"/>
  <c r="K89" i="98"/>
  <c r="J89" i="98"/>
  <c r="J95" i="98" s="1"/>
  <c r="I89" i="98"/>
  <c r="I95" i="98" s="1"/>
  <c r="H89" i="98"/>
  <c r="G89" i="98"/>
  <c r="G95" i="98" s="1"/>
  <c r="F89" i="98"/>
  <c r="F95" i="98" s="1"/>
  <c r="R86" i="98"/>
  <c r="O86" i="98"/>
  <c r="J86" i="98"/>
  <c r="G86" i="98"/>
  <c r="B86" i="98"/>
  <c r="V85" i="98"/>
  <c r="V84" i="98"/>
  <c r="V83" i="98"/>
  <c r="V82" i="98"/>
  <c r="V81" i="98"/>
  <c r="U80" i="98"/>
  <c r="U86" i="98" s="1"/>
  <c r="T80" i="98"/>
  <c r="T86" i="98" s="1"/>
  <c r="S80" i="98"/>
  <c r="S86" i="98" s="1"/>
  <c r="R80" i="98"/>
  <c r="Q80" i="98"/>
  <c r="Q86" i="98" s="1"/>
  <c r="P80" i="98"/>
  <c r="P86" i="98" s="1"/>
  <c r="O80" i="98"/>
  <c r="N80" i="98"/>
  <c r="N86" i="98" s="1"/>
  <c r="M80" i="98"/>
  <c r="M86" i="98" s="1"/>
  <c r="L80" i="98"/>
  <c r="L86" i="98" s="1"/>
  <c r="K80" i="98"/>
  <c r="K86" i="98" s="1"/>
  <c r="J80" i="98"/>
  <c r="I80" i="98"/>
  <c r="I86" i="98" s="1"/>
  <c r="H80" i="98"/>
  <c r="H86" i="98" s="1"/>
  <c r="G80" i="98"/>
  <c r="F80" i="98"/>
  <c r="F86" i="98" s="1"/>
  <c r="Q77" i="98"/>
  <c r="N77" i="98"/>
  <c r="I77" i="98"/>
  <c r="F77" i="98"/>
  <c r="B77" i="98"/>
  <c r="V76" i="98"/>
  <c r="V75" i="98"/>
  <c r="V74" i="98"/>
  <c r="V73" i="98"/>
  <c r="V72" i="98"/>
  <c r="U71" i="98"/>
  <c r="U77" i="98" s="1"/>
  <c r="T71" i="98"/>
  <c r="T77" i="98" s="1"/>
  <c r="S71" i="98"/>
  <c r="S77" i="98" s="1"/>
  <c r="R71" i="98"/>
  <c r="R77" i="98" s="1"/>
  <c r="Q71" i="98"/>
  <c r="P71" i="98"/>
  <c r="P77" i="98" s="1"/>
  <c r="O71" i="98"/>
  <c r="O77" i="98" s="1"/>
  <c r="N71" i="98"/>
  <c r="M71" i="98"/>
  <c r="M77" i="98" s="1"/>
  <c r="L71" i="98"/>
  <c r="L77" i="98" s="1"/>
  <c r="K71" i="98"/>
  <c r="K77" i="98" s="1"/>
  <c r="J71" i="98"/>
  <c r="J77" i="98" s="1"/>
  <c r="I71" i="98"/>
  <c r="H71" i="98"/>
  <c r="H77" i="98" s="1"/>
  <c r="G71" i="98"/>
  <c r="G77" i="98" s="1"/>
  <c r="F71" i="98"/>
  <c r="U68" i="98"/>
  <c r="T68" i="98"/>
  <c r="S68" i="98"/>
  <c r="R68" i="98"/>
  <c r="Q68" i="98"/>
  <c r="P68" i="98"/>
  <c r="O68" i="98"/>
  <c r="N68" i="98"/>
  <c r="M68" i="98"/>
  <c r="H68" i="98"/>
  <c r="F68" i="98"/>
  <c r="B68" i="98"/>
  <c r="V67" i="98"/>
  <c r="V66" i="98"/>
  <c r="V65" i="98"/>
  <c r="V64" i="98"/>
  <c r="U62" i="98"/>
  <c r="T62" i="98"/>
  <c r="S62" i="98"/>
  <c r="R62" i="98"/>
  <c r="Q62" i="98"/>
  <c r="P62" i="98"/>
  <c r="O62" i="98"/>
  <c r="N62" i="98"/>
  <c r="M62" i="98"/>
  <c r="L62" i="98"/>
  <c r="L68" i="98" s="1"/>
  <c r="K62" i="98"/>
  <c r="K68" i="98" s="1"/>
  <c r="J62" i="98"/>
  <c r="J68" i="98" s="1"/>
  <c r="I62" i="98"/>
  <c r="I68" i="98" s="1"/>
  <c r="H62" i="98"/>
  <c r="G62" i="98"/>
  <c r="G68" i="98" s="1"/>
  <c r="F62" i="98"/>
  <c r="U59" i="98"/>
  <c r="T59" i="98"/>
  <c r="O59" i="98"/>
  <c r="M59" i="98"/>
  <c r="L59" i="98"/>
  <c r="G59" i="98"/>
  <c r="B59" i="98"/>
  <c r="V58" i="98"/>
  <c r="V57" i="98"/>
  <c r="V56" i="98"/>
  <c r="V55" i="98"/>
  <c r="V54" i="98"/>
  <c r="V59" i="98" s="1"/>
  <c r="U53" i="98"/>
  <c r="T53" i="98"/>
  <c r="S53" i="98"/>
  <c r="S59" i="98" s="1"/>
  <c r="R53" i="98"/>
  <c r="R59" i="98" s="1"/>
  <c r="Q53" i="98"/>
  <c r="Q59" i="98" s="1"/>
  <c r="P53" i="98"/>
  <c r="P59" i="98" s="1"/>
  <c r="O53" i="98"/>
  <c r="N53" i="98"/>
  <c r="N59" i="98" s="1"/>
  <c r="M53" i="98"/>
  <c r="L53" i="98"/>
  <c r="K53" i="98"/>
  <c r="K59" i="98" s="1"/>
  <c r="J53" i="98"/>
  <c r="J59" i="98" s="1"/>
  <c r="I53" i="98"/>
  <c r="I59" i="98" s="1"/>
  <c r="H53" i="98"/>
  <c r="H59" i="98" s="1"/>
  <c r="G53" i="98"/>
  <c r="F53" i="98"/>
  <c r="F59" i="98" s="1"/>
  <c r="T50" i="98"/>
  <c r="S50" i="98"/>
  <c r="N50" i="98"/>
  <c r="N99" i="98" s="1"/>
  <c r="L50" i="98"/>
  <c r="K50" i="98"/>
  <c r="F50" i="98"/>
  <c r="F99" i="98" s="1"/>
  <c r="B50" i="98"/>
  <c r="V49" i="98"/>
  <c r="V48" i="98"/>
  <c r="V47" i="98"/>
  <c r="V46" i="98"/>
  <c r="V45" i="98"/>
  <c r="U44" i="98"/>
  <c r="U50" i="98" s="1"/>
  <c r="T44" i="98"/>
  <c r="S44" i="98"/>
  <c r="R44" i="98"/>
  <c r="R50" i="98" s="1"/>
  <c r="Q44" i="98"/>
  <c r="Q50" i="98" s="1"/>
  <c r="P44" i="98"/>
  <c r="P50" i="98" s="1"/>
  <c r="O44" i="98"/>
  <c r="O50" i="98" s="1"/>
  <c r="O99" i="98" s="1"/>
  <c r="N44" i="98"/>
  <c r="M44" i="98"/>
  <c r="M50" i="98" s="1"/>
  <c r="L44" i="98"/>
  <c r="K44" i="98"/>
  <c r="J44" i="98"/>
  <c r="J50" i="98" s="1"/>
  <c r="I44" i="98"/>
  <c r="I50" i="98" s="1"/>
  <c r="H44" i="98"/>
  <c r="H50" i="98" s="1"/>
  <c r="G44" i="98"/>
  <c r="G50" i="98" s="1"/>
  <c r="G99" i="98" s="1"/>
  <c r="F44" i="98"/>
  <c r="U41" i="98"/>
  <c r="T41" i="98"/>
  <c r="S41" i="98"/>
  <c r="R41" i="98"/>
  <c r="Q41" i="98"/>
  <c r="P41" i="98"/>
  <c r="P99" i="98" s="1"/>
  <c r="O41" i="98"/>
  <c r="N41" i="98"/>
  <c r="M41" i="98"/>
  <c r="L41" i="98"/>
  <c r="K41" i="98"/>
  <c r="J41" i="98"/>
  <c r="I41" i="98"/>
  <c r="H41" i="98"/>
  <c r="H99" i="98" s="1"/>
  <c r="G41" i="98"/>
  <c r="F41" i="98"/>
  <c r="V41" i="98" s="1"/>
  <c r="V40" i="98"/>
  <c r="V39" i="98"/>
  <c r="V38" i="98"/>
  <c r="V37" i="98"/>
  <c r="V36" i="98"/>
  <c r="V35" i="98"/>
  <c r="V34" i="98"/>
  <c r="V33" i="98"/>
  <c r="V32" i="98"/>
  <c r="V31" i="98"/>
  <c r="V30" i="98"/>
  <c r="V29" i="98"/>
  <c r="V28" i="98"/>
  <c r="V27" i="98"/>
  <c r="V26" i="98"/>
  <c r="V25" i="98"/>
  <c r="V24" i="98"/>
  <c r="V23" i="98"/>
  <c r="V22" i="98"/>
  <c r="V21" i="98"/>
  <c r="V20" i="98"/>
  <c r="V19" i="98"/>
  <c r="V18" i="98"/>
  <c r="V17" i="98"/>
  <c r="V16" i="98"/>
  <c r="V15" i="98"/>
  <c r="V14" i="98"/>
  <c r="V13" i="98"/>
  <c r="V12" i="98"/>
  <c r="V11" i="98"/>
  <c r="V10" i="98"/>
  <c r="U6" i="98"/>
  <c r="T6" i="98"/>
  <c r="S6" i="98"/>
  <c r="R6" i="98"/>
  <c r="Q6" i="98"/>
  <c r="P6" i="98"/>
  <c r="O6" i="98"/>
  <c r="N6" i="98"/>
  <c r="M6" i="98"/>
  <c r="L6" i="98"/>
  <c r="K6" i="98"/>
  <c r="J6" i="98"/>
  <c r="I6" i="98"/>
  <c r="H6" i="98"/>
  <c r="G6" i="98"/>
  <c r="F6" i="98"/>
  <c r="B3" i="98"/>
  <c r="W2" i="98"/>
  <c r="J2" i="98"/>
  <c r="B2" i="98"/>
  <c r="A1" i="98"/>
  <c r="S95" i="97"/>
  <c r="R95" i="97"/>
  <c r="Q95" i="97"/>
  <c r="K95" i="97"/>
  <c r="J95" i="97"/>
  <c r="I95" i="97"/>
  <c r="B95" i="97"/>
  <c r="V94" i="97"/>
  <c r="V93" i="97"/>
  <c r="V92" i="97"/>
  <c r="V91" i="97"/>
  <c r="V90" i="97"/>
  <c r="U89" i="97"/>
  <c r="U95" i="97" s="1"/>
  <c r="T89" i="97"/>
  <c r="T95" i="97" s="1"/>
  <c r="S89" i="97"/>
  <c r="R89" i="97"/>
  <c r="Q89" i="97"/>
  <c r="P89" i="97"/>
  <c r="P95" i="97" s="1"/>
  <c r="O89" i="97"/>
  <c r="O95" i="97" s="1"/>
  <c r="N89" i="97"/>
  <c r="N95" i="97" s="1"/>
  <c r="M89" i="97"/>
  <c r="M95" i="97" s="1"/>
  <c r="L89" i="97"/>
  <c r="L95" i="97" s="1"/>
  <c r="K89" i="97"/>
  <c r="J89" i="97"/>
  <c r="I89" i="97"/>
  <c r="H89" i="97"/>
  <c r="H95" i="97" s="1"/>
  <c r="G89" i="97"/>
  <c r="G95" i="97" s="1"/>
  <c r="F89" i="97"/>
  <c r="F95" i="97" s="1"/>
  <c r="U86" i="97"/>
  <c r="T86" i="97"/>
  <c r="R86" i="97"/>
  <c r="Q86" i="97"/>
  <c r="P86" i="97"/>
  <c r="M86" i="97"/>
  <c r="L86" i="97"/>
  <c r="J86" i="97"/>
  <c r="I86" i="97"/>
  <c r="H86" i="97"/>
  <c r="B86" i="97"/>
  <c r="V85" i="97"/>
  <c r="V84" i="97"/>
  <c r="V83" i="97"/>
  <c r="V82" i="97"/>
  <c r="V81" i="97"/>
  <c r="U80" i="97"/>
  <c r="T80" i="97"/>
  <c r="S80" i="97"/>
  <c r="S86" i="97" s="1"/>
  <c r="R80" i="97"/>
  <c r="Q80" i="97"/>
  <c r="P80" i="97"/>
  <c r="O80" i="97"/>
  <c r="O86" i="97" s="1"/>
  <c r="N80" i="97"/>
  <c r="N86" i="97" s="1"/>
  <c r="M80" i="97"/>
  <c r="L80" i="97"/>
  <c r="K80" i="97"/>
  <c r="K86" i="97" s="1"/>
  <c r="J80" i="97"/>
  <c r="I80" i="97"/>
  <c r="H80" i="97"/>
  <c r="G80" i="97"/>
  <c r="G86" i="97" s="1"/>
  <c r="F80" i="97"/>
  <c r="F86" i="97" s="1"/>
  <c r="T77" i="97"/>
  <c r="Q77" i="97"/>
  <c r="P77" i="97"/>
  <c r="O77" i="97"/>
  <c r="L77" i="97"/>
  <c r="I77" i="97"/>
  <c r="H77" i="97"/>
  <c r="G77" i="97"/>
  <c r="B77" i="97"/>
  <c r="V76" i="97"/>
  <c r="V75" i="97"/>
  <c r="V74" i="97"/>
  <c r="V73" i="97"/>
  <c r="V72" i="97"/>
  <c r="U71" i="97"/>
  <c r="U77" i="97" s="1"/>
  <c r="T71" i="97"/>
  <c r="S71" i="97"/>
  <c r="S77" i="97" s="1"/>
  <c r="R71" i="97"/>
  <c r="R77" i="97" s="1"/>
  <c r="Q71" i="97"/>
  <c r="P71" i="97"/>
  <c r="O71" i="97"/>
  <c r="N71" i="97"/>
  <c r="N77" i="97" s="1"/>
  <c r="M71" i="97"/>
  <c r="M77" i="97" s="1"/>
  <c r="L71" i="97"/>
  <c r="K71" i="97"/>
  <c r="K77" i="97" s="1"/>
  <c r="J71" i="97"/>
  <c r="J77" i="97" s="1"/>
  <c r="I71" i="97"/>
  <c r="H71" i="97"/>
  <c r="G71" i="97"/>
  <c r="F71" i="97"/>
  <c r="F77" i="97" s="1"/>
  <c r="V68" i="97"/>
  <c r="U68" i="97"/>
  <c r="T68" i="97"/>
  <c r="S68" i="97"/>
  <c r="R68" i="97"/>
  <c r="Q68" i="97"/>
  <c r="P68" i="97"/>
  <c r="O68" i="97"/>
  <c r="N68" i="97"/>
  <c r="K68" i="97"/>
  <c r="H68" i="97"/>
  <c r="G68" i="97"/>
  <c r="F68" i="97"/>
  <c r="B68" i="97"/>
  <c r="V67" i="97"/>
  <c r="V66" i="97"/>
  <c r="V65" i="97"/>
  <c r="V64" i="97"/>
  <c r="V63" i="97"/>
  <c r="U62" i="97"/>
  <c r="T62" i="97"/>
  <c r="S62" i="97"/>
  <c r="R62" i="97"/>
  <c r="Q62" i="97"/>
  <c r="P62" i="97"/>
  <c r="O62" i="97"/>
  <c r="N62" i="97"/>
  <c r="M62" i="97"/>
  <c r="M68" i="97" s="1"/>
  <c r="L62" i="97"/>
  <c r="L68" i="97" s="1"/>
  <c r="K62" i="97"/>
  <c r="J62" i="97"/>
  <c r="J68" i="97" s="1"/>
  <c r="I62" i="97"/>
  <c r="I68" i="97" s="1"/>
  <c r="H62" i="97"/>
  <c r="G62" i="97"/>
  <c r="F62" i="97"/>
  <c r="V59" i="97"/>
  <c r="U59" i="97"/>
  <c r="R59" i="97"/>
  <c r="O59" i="97"/>
  <c r="N59" i="97"/>
  <c r="M59" i="97"/>
  <c r="J59" i="97"/>
  <c r="G59" i="97"/>
  <c r="F59" i="97"/>
  <c r="B59" i="97"/>
  <c r="V58" i="97"/>
  <c r="V57" i="97"/>
  <c r="V56" i="97"/>
  <c r="V55" i="97"/>
  <c r="V54" i="97"/>
  <c r="U53" i="97"/>
  <c r="T53" i="97"/>
  <c r="T59" i="97" s="1"/>
  <c r="S53" i="97"/>
  <c r="S59" i="97" s="1"/>
  <c r="R53" i="97"/>
  <c r="Q53" i="97"/>
  <c r="Q59" i="97" s="1"/>
  <c r="Q99" i="97" s="1"/>
  <c r="P53" i="97"/>
  <c r="P59" i="97" s="1"/>
  <c r="O53" i="97"/>
  <c r="N53" i="97"/>
  <c r="M53" i="97"/>
  <c r="L53" i="97"/>
  <c r="L59" i="97" s="1"/>
  <c r="K53" i="97"/>
  <c r="K59" i="97" s="1"/>
  <c r="J53" i="97"/>
  <c r="I53" i="97"/>
  <c r="I59" i="97" s="1"/>
  <c r="I99" i="97" s="1"/>
  <c r="H53" i="97"/>
  <c r="H59" i="97" s="1"/>
  <c r="G53" i="97"/>
  <c r="F53" i="97"/>
  <c r="U50" i="97"/>
  <c r="T50" i="97"/>
  <c r="Q50" i="97"/>
  <c r="N50" i="97"/>
  <c r="M50" i="97"/>
  <c r="L50" i="97"/>
  <c r="I50" i="97"/>
  <c r="F50" i="97"/>
  <c r="B50" i="97"/>
  <c r="V49" i="97"/>
  <c r="V48" i="97"/>
  <c r="V47" i="97"/>
  <c r="V46" i="97"/>
  <c r="V45" i="97"/>
  <c r="U44" i="97"/>
  <c r="T44" i="97"/>
  <c r="S44" i="97"/>
  <c r="S50" i="97" s="1"/>
  <c r="R44" i="97"/>
  <c r="R50" i="97" s="1"/>
  <c r="Q44" i="97"/>
  <c r="P44" i="97"/>
  <c r="P50" i="97" s="1"/>
  <c r="P99" i="97" s="1"/>
  <c r="O44" i="97"/>
  <c r="O50" i="97" s="1"/>
  <c r="O99" i="97" s="1"/>
  <c r="N44" i="97"/>
  <c r="M44" i="97"/>
  <c r="L44" i="97"/>
  <c r="K44" i="97"/>
  <c r="K50" i="97" s="1"/>
  <c r="J44" i="97"/>
  <c r="J50" i="97" s="1"/>
  <c r="I44" i="97"/>
  <c r="H44" i="97"/>
  <c r="H50" i="97" s="1"/>
  <c r="H99" i="97" s="1"/>
  <c r="G44" i="97"/>
  <c r="G50" i="97" s="1"/>
  <c r="G99" i="97" s="1"/>
  <c r="F44" i="97"/>
  <c r="U41" i="97"/>
  <c r="T41" i="97"/>
  <c r="T99" i="97" s="1"/>
  <c r="S41" i="97"/>
  <c r="S99" i="97" s="1"/>
  <c r="R41" i="97"/>
  <c r="R99" i="97" s="1"/>
  <c r="Q41" i="97"/>
  <c r="P41" i="97"/>
  <c r="O41" i="97"/>
  <c r="N41" i="97"/>
  <c r="M41" i="97"/>
  <c r="L41" i="97"/>
  <c r="K41" i="97"/>
  <c r="K99" i="97" s="1"/>
  <c r="J41" i="97"/>
  <c r="I41" i="97"/>
  <c r="H41" i="97"/>
  <c r="G41" i="97"/>
  <c r="F41" i="97"/>
  <c r="F99" i="97" s="1"/>
  <c r="V40" i="97"/>
  <c r="V39" i="97"/>
  <c r="V38" i="97"/>
  <c r="V37" i="97"/>
  <c r="V36" i="97"/>
  <c r="V35" i="97"/>
  <c r="V34" i="97"/>
  <c r="V33" i="97"/>
  <c r="V32" i="97"/>
  <c r="V31" i="97"/>
  <c r="V30" i="97"/>
  <c r="V29" i="97"/>
  <c r="V28" i="97"/>
  <c r="V27" i="97"/>
  <c r="V26" i="97"/>
  <c r="V25" i="97"/>
  <c r="V24" i="97"/>
  <c r="V23" i="97"/>
  <c r="V22" i="97"/>
  <c r="V21" i="97"/>
  <c r="V20" i="97"/>
  <c r="V19" i="97"/>
  <c r="V18" i="97"/>
  <c r="V17" i="97"/>
  <c r="V16" i="97"/>
  <c r="V15" i="97"/>
  <c r="V14" i="97"/>
  <c r="V13" i="97"/>
  <c r="V12" i="97"/>
  <c r="V11" i="97"/>
  <c r="V10" i="97"/>
  <c r="U6" i="97"/>
  <c r="T6" i="97"/>
  <c r="S6" i="97"/>
  <c r="R6" i="97"/>
  <c r="Q6" i="97"/>
  <c r="P6" i="97"/>
  <c r="O6" i="97"/>
  <c r="N6" i="97"/>
  <c r="M6" i="97"/>
  <c r="L6" i="97"/>
  <c r="K6" i="97"/>
  <c r="J6" i="97"/>
  <c r="I6" i="97"/>
  <c r="H6" i="97"/>
  <c r="G6" i="97"/>
  <c r="F6" i="97"/>
  <c r="A99" i="97"/>
  <c r="B3" i="97"/>
  <c r="W2" i="97"/>
  <c r="J2" i="97"/>
  <c r="B2" i="97"/>
  <c r="A1" i="97"/>
  <c r="C85" i="48"/>
  <c r="S85" i="48" s="1"/>
  <c r="R91" i="48"/>
  <c r="Q91" i="48"/>
  <c r="P91" i="48"/>
  <c r="O91" i="48"/>
  <c r="N91" i="48"/>
  <c r="M91" i="48"/>
  <c r="L91" i="48"/>
  <c r="K91" i="48"/>
  <c r="J91" i="48"/>
  <c r="I91" i="48"/>
  <c r="H91" i="48"/>
  <c r="G91" i="48"/>
  <c r="F91" i="48"/>
  <c r="E91" i="48"/>
  <c r="D91" i="48"/>
  <c r="C91" i="48"/>
  <c r="R90" i="48"/>
  <c r="Q90" i="48"/>
  <c r="P90" i="48"/>
  <c r="O90" i="48"/>
  <c r="N90" i="48"/>
  <c r="M90" i="48"/>
  <c r="L90" i="48"/>
  <c r="K90" i="48"/>
  <c r="J90" i="48"/>
  <c r="I90" i="48"/>
  <c r="H90" i="48"/>
  <c r="G90" i="48"/>
  <c r="F90" i="48"/>
  <c r="E90" i="48"/>
  <c r="D90" i="48"/>
  <c r="C90" i="48"/>
  <c r="R89" i="48"/>
  <c r="Q89" i="48"/>
  <c r="P89" i="48"/>
  <c r="O89" i="48"/>
  <c r="N89" i="48"/>
  <c r="M89" i="48"/>
  <c r="L89" i="48"/>
  <c r="K89" i="48"/>
  <c r="J89" i="48"/>
  <c r="I89" i="48"/>
  <c r="H89" i="48"/>
  <c r="G89" i="48"/>
  <c r="F89" i="48"/>
  <c r="E89" i="48"/>
  <c r="D89" i="48"/>
  <c r="C89" i="48"/>
  <c r="R88" i="48"/>
  <c r="Q88" i="48"/>
  <c r="P88" i="48"/>
  <c r="O88" i="48"/>
  <c r="N88" i="48"/>
  <c r="M88" i="48"/>
  <c r="L88" i="48"/>
  <c r="K88" i="48"/>
  <c r="J88" i="48"/>
  <c r="I88" i="48"/>
  <c r="H88" i="48"/>
  <c r="G88" i="48"/>
  <c r="F88" i="48"/>
  <c r="E88" i="48"/>
  <c r="D88" i="48"/>
  <c r="C88" i="48"/>
  <c r="R87" i="48"/>
  <c r="Q87" i="48"/>
  <c r="P87" i="48"/>
  <c r="O87" i="48"/>
  <c r="N87" i="48"/>
  <c r="M87" i="48"/>
  <c r="L87" i="48"/>
  <c r="K87" i="48"/>
  <c r="J87" i="48"/>
  <c r="I87" i="48"/>
  <c r="H87" i="48"/>
  <c r="G87" i="48"/>
  <c r="F87" i="48"/>
  <c r="E87" i="48"/>
  <c r="D87" i="48"/>
  <c r="C87" i="48"/>
  <c r="R86" i="48"/>
  <c r="Q86" i="48"/>
  <c r="P86" i="48"/>
  <c r="O86" i="48"/>
  <c r="N86" i="48"/>
  <c r="M86" i="48"/>
  <c r="L86" i="48"/>
  <c r="K86" i="48"/>
  <c r="J86" i="48"/>
  <c r="I86" i="48"/>
  <c r="H86" i="48"/>
  <c r="G86" i="48"/>
  <c r="F86" i="48"/>
  <c r="E86" i="48"/>
  <c r="D86" i="48"/>
  <c r="C86" i="48"/>
  <c r="R85" i="48"/>
  <c r="Q85" i="48"/>
  <c r="P85" i="48"/>
  <c r="O85" i="48"/>
  <c r="N85" i="48"/>
  <c r="M85" i="48"/>
  <c r="L85" i="48"/>
  <c r="K85" i="48"/>
  <c r="J85" i="48"/>
  <c r="I85" i="48"/>
  <c r="H85" i="48"/>
  <c r="G85" i="48"/>
  <c r="F85" i="48"/>
  <c r="E85" i="48"/>
  <c r="D85" i="48"/>
  <c r="R81" i="48"/>
  <c r="Q81" i="48"/>
  <c r="P81" i="48"/>
  <c r="O81" i="48"/>
  <c r="N81" i="48"/>
  <c r="M81" i="48"/>
  <c r="L81" i="48"/>
  <c r="K81" i="48"/>
  <c r="J81" i="48"/>
  <c r="I81" i="48"/>
  <c r="H81" i="48"/>
  <c r="G81" i="48"/>
  <c r="F81" i="48"/>
  <c r="E81" i="48"/>
  <c r="D81" i="48"/>
  <c r="C81" i="48"/>
  <c r="R80" i="48"/>
  <c r="Q80" i="48"/>
  <c r="P80" i="48"/>
  <c r="O80" i="48"/>
  <c r="N80" i="48"/>
  <c r="M80" i="48"/>
  <c r="L80" i="48"/>
  <c r="K80" i="48"/>
  <c r="J80" i="48"/>
  <c r="I80" i="48"/>
  <c r="H80" i="48"/>
  <c r="G80" i="48"/>
  <c r="F80" i="48"/>
  <c r="E80" i="48"/>
  <c r="D80" i="48"/>
  <c r="C80" i="48"/>
  <c r="R79" i="48"/>
  <c r="Q79" i="48"/>
  <c r="P79" i="48"/>
  <c r="O79" i="48"/>
  <c r="N79" i="48"/>
  <c r="M79" i="48"/>
  <c r="L79" i="48"/>
  <c r="K79" i="48"/>
  <c r="J79" i="48"/>
  <c r="I79" i="48"/>
  <c r="H79" i="48"/>
  <c r="G79" i="48"/>
  <c r="F79" i="48"/>
  <c r="E79" i="48"/>
  <c r="D79" i="48"/>
  <c r="C79" i="48"/>
  <c r="R78" i="48"/>
  <c r="Q78" i="48"/>
  <c r="P78" i="48"/>
  <c r="O78" i="48"/>
  <c r="N78" i="48"/>
  <c r="M78" i="48"/>
  <c r="L78" i="48"/>
  <c r="K78" i="48"/>
  <c r="J78" i="48"/>
  <c r="I78" i="48"/>
  <c r="H78" i="48"/>
  <c r="G78" i="48"/>
  <c r="F78" i="48"/>
  <c r="E78" i="48"/>
  <c r="D78" i="48"/>
  <c r="C78" i="48"/>
  <c r="R77" i="48"/>
  <c r="Q77" i="48"/>
  <c r="P77" i="48"/>
  <c r="O77" i="48"/>
  <c r="N77" i="48"/>
  <c r="M77" i="48"/>
  <c r="L77" i="48"/>
  <c r="K77" i="48"/>
  <c r="J77" i="48"/>
  <c r="I77" i="48"/>
  <c r="H77" i="48"/>
  <c r="G77" i="48"/>
  <c r="F77" i="48"/>
  <c r="E77" i="48"/>
  <c r="D77" i="48"/>
  <c r="C77" i="48"/>
  <c r="R76" i="48"/>
  <c r="Q76" i="48"/>
  <c r="P76" i="48"/>
  <c r="O76" i="48"/>
  <c r="N76" i="48"/>
  <c r="M76" i="48"/>
  <c r="L76" i="48"/>
  <c r="K76" i="48"/>
  <c r="J76" i="48"/>
  <c r="I76" i="48"/>
  <c r="H76" i="48"/>
  <c r="G76" i="48"/>
  <c r="F76" i="48"/>
  <c r="E76" i="48"/>
  <c r="D76" i="48"/>
  <c r="C76" i="48"/>
  <c r="R75" i="48"/>
  <c r="Q75" i="48"/>
  <c r="P75" i="48"/>
  <c r="O75" i="48"/>
  <c r="N75" i="48"/>
  <c r="M75" i="48"/>
  <c r="L75" i="48"/>
  <c r="K75" i="48"/>
  <c r="J75" i="48"/>
  <c r="I75" i="48"/>
  <c r="H75" i="48"/>
  <c r="G75" i="48"/>
  <c r="F75" i="48"/>
  <c r="E75" i="48"/>
  <c r="D75" i="48"/>
  <c r="C75" i="48"/>
  <c r="Q71" i="48"/>
  <c r="P71" i="48"/>
  <c r="O71" i="48"/>
  <c r="N71" i="48"/>
  <c r="M71" i="48"/>
  <c r="L71" i="48"/>
  <c r="K71" i="48"/>
  <c r="J71" i="48"/>
  <c r="I71" i="48"/>
  <c r="H71" i="48"/>
  <c r="G71" i="48"/>
  <c r="F71" i="48"/>
  <c r="E71" i="48"/>
  <c r="D71" i="48"/>
  <c r="C71" i="48"/>
  <c r="R70" i="48"/>
  <c r="Q70" i="48"/>
  <c r="P70" i="48"/>
  <c r="O70" i="48"/>
  <c r="N70" i="48"/>
  <c r="M70" i="48"/>
  <c r="L70" i="48"/>
  <c r="K70" i="48"/>
  <c r="J70" i="48"/>
  <c r="I70" i="48"/>
  <c r="H70" i="48"/>
  <c r="G70" i="48"/>
  <c r="F70" i="48"/>
  <c r="E70" i="48"/>
  <c r="D70" i="48"/>
  <c r="C70" i="48"/>
  <c r="R69" i="48"/>
  <c r="Q69" i="48"/>
  <c r="P69" i="48"/>
  <c r="O69" i="48"/>
  <c r="N69" i="48"/>
  <c r="M69" i="48"/>
  <c r="L69" i="48"/>
  <c r="K69" i="48"/>
  <c r="J69" i="48"/>
  <c r="I69" i="48"/>
  <c r="H69" i="48"/>
  <c r="G69" i="48"/>
  <c r="F69" i="48"/>
  <c r="E69" i="48"/>
  <c r="D69" i="48"/>
  <c r="C69" i="48"/>
  <c r="R68" i="48"/>
  <c r="Q68" i="48"/>
  <c r="P68" i="48"/>
  <c r="O68" i="48"/>
  <c r="N68" i="48"/>
  <c r="M68" i="48"/>
  <c r="L68" i="48"/>
  <c r="K68" i="48"/>
  <c r="J68" i="48"/>
  <c r="I68" i="48"/>
  <c r="H68" i="48"/>
  <c r="G68" i="48"/>
  <c r="F68" i="48"/>
  <c r="E68" i="48"/>
  <c r="D68" i="48"/>
  <c r="C68" i="48"/>
  <c r="R67" i="48"/>
  <c r="Q67" i="48"/>
  <c r="P67" i="48"/>
  <c r="O67" i="48"/>
  <c r="N67" i="48"/>
  <c r="M67" i="48"/>
  <c r="L67" i="48"/>
  <c r="K67" i="48"/>
  <c r="J67" i="48"/>
  <c r="I67" i="48"/>
  <c r="H67" i="48"/>
  <c r="G67" i="48"/>
  <c r="F67" i="48"/>
  <c r="E67" i="48"/>
  <c r="D67" i="48"/>
  <c r="C67" i="48"/>
  <c r="R66" i="48"/>
  <c r="Q66" i="48"/>
  <c r="P66" i="48"/>
  <c r="O66" i="48"/>
  <c r="N66" i="48"/>
  <c r="M66" i="48"/>
  <c r="L66" i="48"/>
  <c r="K66" i="48"/>
  <c r="J66" i="48"/>
  <c r="I66" i="48"/>
  <c r="H66" i="48"/>
  <c r="G66" i="48"/>
  <c r="F66" i="48"/>
  <c r="E66" i="48"/>
  <c r="D66" i="48"/>
  <c r="C66" i="48"/>
  <c r="R65" i="48"/>
  <c r="Q65" i="48"/>
  <c r="P65" i="48"/>
  <c r="O65" i="48"/>
  <c r="N65" i="48"/>
  <c r="M65" i="48"/>
  <c r="L65" i="48"/>
  <c r="K65" i="48"/>
  <c r="J65" i="48"/>
  <c r="I65" i="48"/>
  <c r="H65" i="48"/>
  <c r="G65" i="48"/>
  <c r="F65" i="48"/>
  <c r="E65" i="48"/>
  <c r="D65" i="48"/>
  <c r="C65" i="48"/>
  <c r="Q61" i="48"/>
  <c r="P61" i="48"/>
  <c r="O61" i="48"/>
  <c r="N61" i="48"/>
  <c r="M61" i="48"/>
  <c r="L61" i="48"/>
  <c r="K61" i="48"/>
  <c r="J61" i="48"/>
  <c r="I61" i="48"/>
  <c r="H61" i="48"/>
  <c r="G61" i="48"/>
  <c r="F61" i="48"/>
  <c r="E61" i="48"/>
  <c r="D61" i="48"/>
  <c r="C61" i="48"/>
  <c r="R60" i="48"/>
  <c r="Q60" i="48"/>
  <c r="P60" i="48"/>
  <c r="O60" i="48"/>
  <c r="N60" i="48"/>
  <c r="M60" i="48"/>
  <c r="L60" i="48"/>
  <c r="K60" i="48"/>
  <c r="J60" i="48"/>
  <c r="I60" i="48"/>
  <c r="H60" i="48"/>
  <c r="G60" i="48"/>
  <c r="F60" i="48"/>
  <c r="E60" i="48"/>
  <c r="D60" i="48"/>
  <c r="C60" i="48"/>
  <c r="R59" i="48"/>
  <c r="Q59" i="48"/>
  <c r="P59" i="48"/>
  <c r="O59" i="48"/>
  <c r="N59" i="48"/>
  <c r="M59" i="48"/>
  <c r="L59" i="48"/>
  <c r="K59" i="48"/>
  <c r="J59" i="48"/>
  <c r="I59" i="48"/>
  <c r="H59" i="48"/>
  <c r="G59" i="48"/>
  <c r="F59" i="48"/>
  <c r="E59" i="48"/>
  <c r="D59" i="48"/>
  <c r="C59" i="48"/>
  <c r="R58" i="48"/>
  <c r="Q58" i="48"/>
  <c r="P58" i="48"/>
  <c r="O58" i="48"/>
  <c r="N58" i="48"/>
  <c r="M58" i="48"/>
  <c r="L58" i="48"/>
  <c r="K58" i="48"/>
  <c r="J58" i="48"/>
  <c r="I58" i="48"/>
  <c r="H58" i="48"/>
  <c r="G58" i="48"/>
  <c r="F58" i="48"/>
  <c r="E58" i="48"/>
  <c r="D58" i="48"/>
  <c r="C58" i="48"/>
  <c r="R57" i="48"/>
  <c r="Q57" i="48"/>
  <c r="P57" i="48"/>
  <c r="O57" i="48"/>
  <c r="N57" i="48"/>
  <c r="M57" i="48"/>
  <c r="L57" i="48"/>
  <c r="K57" i="48"/>
  <c r="J57" i="48"/>
  <c r="I57" i="48"/>
  <c r="H57" i="48"/>
  <c r="G57" i="48"/>
  <c r="F57" i="48"/>
  <c r="E57" i="48"/>
  <c r="D57" i="48"/>
  <c r="C57" i="48"/>
  <c r="R56" i="48"/>
  <c r="Q56" i="48"/>
  <c r="P56" i="48"/>
  <c r="O56" i="48"/>
  <c r="N56" i="48"/>
  <c r="M56" i="48"/>
  <c r="L56" i="48"/>
  <c r="K56" i="48"/>
  <c r="J56" i="48"/>
  <c r="I56" i="48"/>
  <c r="H56" i="48"/>
  <c r="G56" i="48"/>
  <c r="F56" i="48"/>
  <c r="E56" i="48"/>
  <c r="D56" i="48"/>
  <c r="C56" i="48"/>
  <c r="R55" i="48"/>
  <c r="Q55" i="48"/>
  <c r="P55" i="48"/>
  <c r="O55" i="48"/>
  <c r="N55" i="48"/>
  <c r="M55" i="48"/>
  <c r="L55" i="48"/>
  <c r="K55" i="48"/>
  <c r="J55" i="48"/>
  <c r="I55" i="48"/>
  <c r="H55" i="48"/>
  <c r="G55" i="48"/>
  <c r="F55" i="48"/>
  <c r="E55" i="48"/>
  <c r="D55" i="48"/>
  <c r="C55" i="48"/>
  <c r="C45" i="48"/>
  <c r="P51" i="48"/>
  <c r="O51" i="48"/>
  <c r="N51" i="48"/>
  <c r="M51" i="48"/>
  <c r="L51" i="48"/>
  <c r="K51" i="48"/>
  <c r="J51" i="48"/>
  <c r="I51" i="48"/>
  <c r="H51" i="48"/>
  <c r="G51" i="48"/>
  <c r="F51" i="48"/>
  <c r="E51" i="48"/>
  <c r="D51" i="48"/>
  <c r="C51" i="48"/>
  <c r="R50" i="48"/>
  <c r="Q50" i="48"/>
  <c r="P50" i="48"/>
  <c r="O50" i="48"/>
  <c r="N50" i="48"/>
  <c r="M50" i="48"/>
  <c r="L50" i="48"/>
  <c r="K50" i="48"/>
  <c r="J50" i="48"/>
  <c r="I50" i="48"/>
  <c r="H50" i="48"/>
  <c r="G50" i="48"/>
  <c r="F50" i="48"/>
  <c r="E50" i="48"/>
  <c r="D50" i="48"/>
  <c r="C50" i="48"/>
  <c r="Q49" i="48"/>
  <c r="P49" i="48"/>
  <c r="O49" i="48"/>
  <c r="N49" i="48"/>
  <c r="M49" i="48"/>
  <c r="L49" i="48"/>
  <c r="K49" i="48"/>
  <c r="J49" i="48"/>
  <c r="I49" i="48"/>
  <c r="H49" i="48"/>
  <c r="G49" i="48"/>
  <c r="F49" i="48"/>
  <c r="E49" i="48"/>
  <c r="D49" i="48"/>
  <c r="C49" i="48"/>
  <c r="R48" i="48"/>
  <c r="P48" i="48"/>
  <c r="O48" i="48"/>
  <c r="N48" i="48"/>
  <c r="M48" i="48"/>
  <c r="L48" i="48"/>
  <c r="K48" i="48"/>
  <c r="J48" i="48"/>
  <c r="I48" i="48"/>
  <c r="H48" i="48"/>
  <c r="G48" i="48"/>
  <c r="F48" i="48"/>
  <c r="E48" i="48"/>
  <c r="D48" i="48"/>
  <c r="C48" i="48"/>
  <c r="R47" i="48"/>
  <c r="Q47" i="48"/>
  <c r="P47" i="48"/>
  <c r="O47" i="48"/>
  <c r="N47" i="48"/>
  <c r="M47" i="48"/>
  <c r="L47" i="48"/>
  <c r="K47" i="48"/>
  <c r="J47" i="48"/>
  <c r="I47" i="48"/>
  <c r="H47" i="48"/>
  <c r="G47" i="48"/>
  <c r="F47" i="48"/>
  <c r="E47" i="48"/>
  <c r="D47" i="48"/>
  <c r="C47" i="48"/>
  <c r="R46" i="48"/>
  <c r="P46" i="48"/>
  <c r="O46" i="48"/>
  <c r="N46" i="48"/>
  <c r="M46" i="48"/>
  <c r="L46" i="48"/>
  <c r="K46" i="48"/>
  <c r="J46" i="48"/>
  <c r="I46" i="48"/>
  <c r="H46" i="48"/>
  <c r="G46" i="48"/>
  <c r="F46" i="48"/>
  <c r="E46" i="48"/>
  <c r="D46" i="48"/>
  <c r="C46" i="48"/>
  <c r="R45" i="48"/>
  <c r="P45" i="48"/>
  <c r="O45" i="48"/>
  <c r="N45" i="48"/>
  <c r="M45" i="48"/>
  <c r="L45" i="48"/>
  <c r="K45" i="48"/>
  <c r="J45" i="48"/>
  <c r="I45" i="48"/>
  <c r="H45" i="48"/>
  <c r="G45" i="48"/>
  <c r="F45" i="48"/>
  <c r="E45" i="48"/>
  <c r="D45" i="48"/>
  <c r="C35" i="48"/>
  <c r="Q41" i="48"/>
  <c r="P41" i="48"/>
  <c r="O41" i="48"/>
  <c r="N41" i="48"/>
  <c r="M41" i="48"/>
  <c r="L41" i="48"/>
  <c r="K41" i="48"/>
  <c r="J41" i="48"/>
  <c r="I41" i="48"/>
  <c r="H41" i="48"/>
  <c r="G41" i="48"/>
  <c r="F41" i="48"/>
  <c r="E41" i="48"/>
  <c r="D41" i="48"/>
  <c r="C41" i="48"/>
  <c r="R40" i="48"/>
  <c r="Q40" i="48"/>
  <c r="P40" i="48"/>
  <c r="O40" i="48"/>
  <c r="N40" i="48"/>
  <c r="M40" i="48"/>
  <c r="L40" i="48"/>
  <c r="K40" i="48"/>
  <c r="J40" i="48"/>
  <c r="I40" i="48"/>
  <c r="H40" i="48"/>
  <c r="G40" i="48"/>
  <c r="F40" i="48"/>
  <c r="E40" i="48"/>
  <c r="D40" i="48"/>
  <c r="C40" i="48"/>
  <c r="R39" i="48"/>
  <c r="Q39" i="48"/>
  <c r="P39" i="48"/>
  <c r="O39" i="48"/>
  <c r="N39" i="48"/>
  <c r="M39" i="48"/>
  <c r="L39" i="48"/>
  <c r="K39" i="48"/>
  <c r="I39" i="48"/>
  <c r="H39" i="48"/>
  <c r="G39" i="48"/>
  <c r="F39" i="48"/>
  <c r="E39" i="48"/>
  <c r="D39" i="48"/>
  <c r="C39" i="48"/>
  <c r="R38" i="48"/>
  <c r="Q38" i="48"/>
  <c r="P38" i="48"/>
  <c r="O38" i="48"/>
  <c r="N38" i="48"/>
  <c r="M38" i="48"/>
  <c r="L38" i="48"/>
  <c r="K38" i="48"/>
  <c r="J38" i="48"/>
  <c r="I38" i="48"/>
  <c r="H38" i="48"/>
  <c r="G38" i="48"/>
  <c r="F38" i="48"/>
  <c r="E38" i="48"/>
  <c r="D38" i="48"/>
  <c r="C38" i="48"/>
  <c r="R37" i="48"/>
  <c r="Q37" i="48"/>
  <c r="P37" i="48"/>
  <c r="O37" i="48"/>
  <c r="N37" i="48"/>
  <c r="M37" i="48"/>
  <c r="L37" i="48"/>
  <c r="K37" i="48"/>
  <c r="J37" i="48"/>
  <c r="I37" i="48"/>
  <c r="H37" i="48"/>
  <c r="G37" i="48"/>
  <c r="F37" i="48"/>
  <c r="E37" i="48"/>
  <c r="D37" i="48"/>
  <c r="C37" i="48"/>
  <c r="R36" i="48"/>
  <c r="Q36" i="48"/>
  <c r="P36" i="48"/>
  <c r="O36" i="48"/>
  <c r="N36" i="48"/>
  <c r="M36" i="48"/>
  <c r="L36" i="48"/>
  <c r="K36" i="48"/>
  <c r="J36" i="48"/>
  <c r="I36" i="48"/>
  <c r="H36" i="48"/>
  <c r="G36" i="48"/>
  <c r="F36" i="48"/>
  <c r="E36" i="48"/>
  <c r="D36" i="48"/>
  <c r="C36" i="48"/>
  <c r="R35" i="48"/>
  <c r="Q35" i="48"/>
  <c r="P35" i="48"/>
  <c r="O35" i="48"/>
  <c r="N35" i="48"/>
  <c r="M35" i="48"/>
  <c r="L35" i="48"/>
  <c r="K35" i="48"/>
  <c r="I35" i="48"/>
  <c r="H35" i="48"/>
  <c r="G35" i="48"/>
  <c r="F35" i="48"/>
  <c r="E35" i="48"/>
  <c r="D35" i="48"/>
  <c r="S20" i="48"/>
  <c r="S19" i="48"/>
  <c r="S18" i="48"/>
  <c r="S17" i="48"/>
  <c r="S16" i="48"/>
  <c r="D15" i="48"/>
  <c r="C15" i="48"/>
  <c r="R21" i="48"/>
  <c r="Q21" i="48"/>
  <c r="P21" i="48"/>
  <c r="O21" i="48"/>
  <c r="N21" i="48"/>
  <c r="M21" i="48"/>
  <c r="L21" i="48"/>
  <c r="K21" i="48"/>
  <c r="J21" i="48"/>
  <c r="I21" i="48"/>
  <c r="H21" i="48"/>
  <c r="G21" i="48"/>
  <c r="F21" i="48"/>
  <c r="E21" i="48"/>
  <c r="D21" i="48"/>
  <c r="R20" i="48"/>
  <c r="Q20" i="48"/>
  <c r="P20" i="48"/>
  <c r="O20" i="48"/>
  <c r="N20" i="48"/>
  <c r="M20" i="48"/>
  <c r="L20" i="48"/>
  <c r="K20" i="48"/>
  <c r="J20" i="48"/>
  <c r="I20" i="48"/>
  <c r="H20" i="48"/>
  <c r="G20" i="48"/>
  <c r="F20" i="48"/>
  <c r="E20" i="48"/>
  <c r="D20" i="48"/>
  <c r="C20" i="48"/>
  <c r="R19" i="48"/>
  <c r="Q19" i="48"/>
  <c r="P19" i="48"/>
  <c r="O19" i="48"/>
  <c r="N19" i="48"/>
  <c r="M19" i="48"/>
  <c r="L19" i="48"/>
  <c r="K19" i="48"/>
  <c r="J19" i="48"/>
  <c r="I19" i="48"/>
  <c r="H19" i="48"/>
  <c r="G19" i="48"/>
  <c r="F19" i="48"/>
  <c r="E19" i="48"/>
  <c r="D19" i="48"/>
  <c r="C19" i="48"/>
  <c r="R18" i="48"/>
  <c r="Q18" i="48"/>
  <c r="P18" i="48"/>
  <c r="O18" i="48"/>
  <c r="N18" i="48"/>
  <c r="M18" i="48"/>
  <c r="L18" i="48"/>
  <c r="K18" i="48"/>
  <c r="J18" i="48"/>
  <c r="I18" i="48"/>
  <c r="H18" i="48"/>
  <c r="G18" i="48"/>
  <c r="F18" i="48"/>
  <c r="E18" i="48"/>
  <c r="D18" i="48"/>
  <c r="C18" i="48"/>
  <c r="R17" i="48"/>
  <c r="Q17" i="48"/>
  <c r="P17" i="48"/>
  <c r="O17" i="48"/>
  <c r="N17" i="48"/>
  <c r="M17" i="48"/>
  <c r="L17" i="48"/>
  <c r="K17" i="48"/>
  <c r="J17" i="48"/>
  <c r="I17" i="48"/>
  <c r="H17" i="48"/>
  <c r="G17" i="48"/>
  <c r="F17" i="48"/>
  <c r="E17" i="48"/>
  <c r="D17" i="48"/>
  <c r="C17" i="48"/>
  <c r="R16" i="48"/>
  <c r="Q16" i="48"/>
  <c r="P16" i="48"/>
  <c r="O16" i="48"/>
  <c r="N16" i="48"/>
  <c r="M16" i="48"/>
  <c r="L16" i="48"/>
  <c r="K16" i="48"/>
  <c r="J16" i="48"/>
  <c r="I16" i="48"/>
  <c r="H16" i="48"/>
  <c r="G16" i="48"/>
  <c r="F16" i="48"/>
  <c r="E16" i="48"/>
  <c r="D16" i="48"/>
  <c r="C16" i="48"/>
  <c r="R15" i="48"/>
  <c r="Q15" i="48"/>
  <c r="P15" i="48"/>
  <c r="O15" i="48"/>
  <c r="N15" i="48"/>
  <c r="M15" i="48"/>
  <c r="L15" i="48"/>
  <c r="K15" i="48"/>
  <c r="J15" i="48"/>
  <c r="I15" i="48"/>
  <c r="H15" i="48"/>
  <c r="G15" i="48"/>
  <c r="F15" i="48"/>
  <c r="E15" i="48"/>
  <c r="R32" i="48"/>
  <c r="Q32" i="48"/>
  <c r="P32" i="48"/>
  <c r="N32" i="48"/>
  <c r="M32" i="48"/>
  <c r="L32" i="48"/>
  <c r="K32" i="48"/>
  <c r="R71" i="48"/>
  <c r="R61" i="48"/>
  <c r="R51" i="48"/>
  <c r="R41" i="48"/>
  <c r="R31" i="48"/>
  <c r="Q31" i="48"/>
  <c r="P31" i="48"/>
  <c r="O31" i="48"/>
  <c r="N31" i="48"/>
  <c r="M31" i="48"/>
  <c r="L31" i="48"/>
  <c r="K31" i="48"/>
  <c r="J31" i="48"/>
  <c r="I31" i="48"/>
  <c r="H31" i="48"/>
  <c r="G31" i="48"/>
  <c r="F31" i="48"/>
  <c r="E31" i="48"/>
  <c r="D31" i="48"/>
  <c r="C31" i="48"/>
  <c r="R30" i="48"/>
  <c r="Q30" i="48"/>
  <c r="P30" i="48"/>
  <c r="N30" i="48"/>
  <c r="M30" i="48"/>
  <c r="L30" i="48"/>
  <c r="K30" i="48"/>
  <c r="J30" i="48"/>
  <c r="I30" i="48"/>
  <c r="H30" i="48"/>
  <c r="G30" i="48"/>
  <c r="F30" i="48"/>
  <c r="E30" i="48"/>
  <c r="D30" i="48"/>
  <c r="R29" i="48"/>
  <c r="Q29" i="48"/>
  <c r="P29" i="48"/>
  <c r="O29" i="48"/>
  <c r="N29" i="48"/>
  <c r="M29" i="48"/>
  <c r="L29" i="48"/>
  <c r="K29" i="48"/>
  <c r="J29" i="48"/>
  <c r="I29" i="48"/>
  <c r="H29" i="48"/>
  <c r="G29" i="48"/>
  <c r="F29" i="48"/>
  <c r="E29" i="48"/>
  <c r="D29" i="48"/>
  <c r="C29" i="48"/>
  <c r="R28" i="48"/>
  <c r="Q28" i="48"/>
  <c r="P28" i="48"/>
  <c r="O28" i="48"/>
  <c r="N28" i="48"/>
  <c r="M28" i="48"/>
  <c r="L28" i="48"/>
  <c r="K28" i="48"/>
  <c r="J28" i="48"/>
  <c r="I28" i="48"/>
  <c r="H28" i="48"/>
  <c r="G28" i="48"/>
  <c r="F28" i="48"/>
  <c r="E28" i="48"/>
  <c r="D28" i="48"/>
  <c r="C28" i="48"/>
  <c r="R27" i="48"/>
  <c r="Q27" i="48"/>
  <c r="P27" i="48"/>
  <c r="O27" i="48"/>
  <c r="N27" i="48"/>
  <c r="M27" i="48"/>
  <c r="L27" i="48"/>
  <c r="K27" i="48"/>
  <c r="J27" i="48"/>
  <c r="I27" i="48"/>
  <c r="H27" i="48"/>
  <c r="G27" i="48"/>
  <c r="F27" i="48"/>
  <c r="E27" i="48"/>
  <c r="D27" i="48"/>
  <c r="C27" i="48"/>
  <c r="R26" i="48"/>
  <c r="Q26" i="48"/>
  <c r="P26" i="48"/>
  <c r="O26" i="48"/>
  <c r="N26" i="48"/>
  <c r="M26" i="48"/>
  <c r="L26" i="48"/>
  <c r="K26" i="48"/>
  <c r="J26" i="48"/>
  <c r="I26" i="48"/>
  <c r="H26" i="48"/>
  <c r="G26" i="48"/>
  <c r="F26" i="48"/>
  <c r="E26" i="48"/>
  <c r="D26" i="48"/>
  <c r="C26" i="48"/>
  <c r="R25" i="48"/>
  <c r="Q25" i="48"/>
  <c r="P25" i="48"/>
  <c r="N25" i="48"/>
  <c r="M25" i="48"/>
  <c r="L25" i="48"/>
  <c r="K25" i="48"/>
  <c r="J25" i="48"/>
  <c r="I25" i="48"/>
  <c r="H25" i="48"/>
  <c r="F25" i="48"/>
  <c r="D25" i="48"/>
  <c r="C25" i="48"/>
  <c r="G25" i="48"/>
  <c r="E25" i="48"/>
  <c r="R115" i="48"/>
  <c r="Q115" i="48"/>
  <c r="P115" i="48"/>
  <c r="O115" i="48"/>
  <c r="N115" i="48"/>
  <c r="M115" i="48"/>
  <c r="L115" i="48"/>
  <c r="K115" i="48"/>
  <c r="J115" i="48"/>
  <c r="I115" i="48"/>
  <c r="H115" i="48"/>
  <c r="G115" i="48"/>
  <c r="F115" i="48"/>
  <c r="E115" i="48"/>
  <c r="D115" i="48"/>
  <c r="C115" i="48"/>
  <c r="B5" i="91"/>
  <c r="B5" i="92"/>
  <c r="A99" i="92" s="1"/>
  <c r="B5" i="93"/>
  <c r="A99" i="93" s="1"/>
  <c r="B5" i="94"/>
  <c r="B5" i="95"/>
  <c r="B5" i="96"/>
  <c r="B5" i="89"/>
  <c r="A99" i="89" s="1"/>
  <c r="R104" i="48"/>
  <c r="Q104" i="48"/>
  <c r="P104" i="48"/>
  <c r="O104" i="48"/>
  <c r="N104" i="48"/>
  <c r="M104" i="48"/>
  <c r="L104" i="48"/>
  <c r="K104" i="48"/>
  <c r="J104" i="48"/>
  <c r="I104" i="48"/>
  <c r="H104" i="48"/>
  <c r="G104" i="48"/>
  <c r="F104" i="48"/>
  <c r="E104" i="48"/>
  <c r="D104" i="48"/>
  <c r="C104" i="48"/>
  <c r="R94" i="48"/>
  <c r="Q94" i="48"/>
  <c r="P94" i="48"/>
  <c r="O94" i="48"/>
  <c r="N94" i="48"/>
  <c r="M94" i="48"/>
  <c r="L94" i="48"/>
  <c r="K94" i="48"/>
  <c r="J94" i="48"/>
  <c r="I94" i="48"/>
  <c r="H94" i="48"/>
  <c r="G94" i="48"/>
  <c r="F94" i="48"/>
  <c r="E94" i="48"/>
  <c r="D94" i="48"/>
  <c r="C94" i="48"/>
  <c r="R84" i="48"/>
  <c r="Q84" i="48"/>
  <c r="P84" i="48"/>
  <c r="O84" i="48"/>
  <c r="N84" i="48"/>
  <c r="M84" i="48"/>
  <c r="L84" i="48"/>
  <c r="K84" i="48"/>
  <c r="J84" i="48"/>
  <c r="I84" i="48"/>
  <c r="H84" i="48"/>
  <c r="G84" i="48"/>
  <c r="F84" i="48"/>
  <c r="E84" i="48"/>
  <c r="D84" i="48"/>
  <c r="C84" i="48"/>
  <c r="R74" i="48"/>
  <c r="Q74" i="48"/>
  <c r="P74" i="48"/>
  <c r="O74" i="48"/>
  <c r="N74" i="48"/>
  <c r="M74" i="48"/>
  <c r="L74" i="48"/>
  <c r="K74" i="48"/>
  <c r="J74" i="48"/>
  <c r="I74" i="48"/>
  <c r="H74" i="48"/>
  <c r="G74" i="48"/>
  <c r="F74" i="48"/>
  <c r="E74" i="48"/>
  <c r="D74" i="48"/>
  <c r="C74" i="48"/>
  <c r="R64" i="48"/>
  <c r="Q64" i="48"/>
  <c r="P64" i="48"/>
  <c r="O64" i="48"/>
  <c r="N64" i="48"/>
  <c r="M64" i="48"/>
  <c r="L64" i="48"/>
  <c r="K64" i="48"/>
  <c r="J64" i="48"/>
  <c r="I64" i="48"/>
  <c r="H64" i="48"/>
  <c r="G64" i="48"/>
  <c r="F64" i="48"/>
  <c r="E64" i="48"/>
  <c r="D64" i="48"/>
  <c r="C64" i="48"/>
  <c r="R54" i="48"/>
  <c r="Q54" i="48"/>
  <c r="P54" i="48"/>
  <c r="O54" i="48"/>
  <c r="N54" i="48"/>
  <c r="M54" i="48"/>
  <c r="L54" i="48"/>
  <c r="K54" i="48"/>
  <c r="J54" i="48"/>
  <c r="I54" i="48"/>
  <c r="H54" i="48"/>
  <c r="G54" i="48"/>
  <c r="F54" i="48"/>
  <c r="E54" i="48"/>
  <c r="D54" i="48"/>
  <c r="C54" i="48"/>
  <c r="R44" i="48"/>
  <c r="Q44" i="48"/>
  <c r="P44" i="48"/>
  <c r="O44" i="48"/>
  <c r="N44" i="48"/>
  <c r="M44" i="48"/>
  <c r="L44" i="48"/>
  <c r="K44" i="48"/>
  <c r="J44" i="48"/>
  <c r="I44" i="48"/>
  <c r="H44" i="48"/>
  <c r="G44" i="48"/>
  <c r="F44" i="48"/>
  <c r="E44" i="48"/>
  <c r="D44" i="48"/>
  <c r="C44" i="48"/>
  <c r="R34" i="48"/>
  <c r="Q34" i="48"/>
  <c r="P34" i="48"/>
  <c r="O34" i="48"/>
  <c r="N34" i="48"/>
  <c r="M34" i="48"/>
  <c r="L34" i="48"/>
  <c r="K34" i="48"/>
  <c r="J34" i="48"/>
  <c r="I34" i="48"/>
  <c r="H34" i="48"/>
  <c r="G34" i="48"/>
  <c r="F34" i="48"/>
  <c r="E34" i="48"/>
  <c r="D34" i="48"/>
  <c r="C34" i="48"/>
  <c r="R24" i="48"/>
  <c r="Q24" i="48"/>
  <c r="P24" i="48"/>
  <c r="O24" i="48"/>
  <c r="N24" i="48"/>
  <c r="M24" i="48"/>
  <c r="L24" i="48"/>
  <c r="K24" i="48"/>
  <c r="J24" i="48"/>
  <c r="I24" i="48"/>
  <c r="H24" i="48"/>
  <c r="G24" i="48"/>
  <c r="F24" i="48"/>
  <c r="E24" i="48"/>
  <c r="D24" i="48"/>
  <c r="C24" i="48"/>
  <c r="R12" i="48"/>
  <c r="Q12" i="48"/>
  <c r="P12" i="48"/>
  <c r="O12" i="48"/>
  <c r="N12" i="48"/>
  <c r="M12" i="48"/>
  <c r="L12" i="48"/>
  <c r="K12" i="48"/>
  <c r="J12" i="48"/>
  <c r="I12" i="48"/>
  <c r="H12" i="48"/>
  <c r="G12" i="48"/>
  <c r="F12" i="48"/>
  <c r="E12" i="48"/>
  <c r="D12" i="48"/>
  <c r="C12" i="48"/>
  <c r="R7" i="48"/>
  <c r="Q7" i="48"/>
  <c r="P7" i="48"/>
  <c r="O7" i="48"/>
  <c r="N7" i="48"/>
  <c r="M7" i="48"/>
  <c r="L7" i="48"/>
  <c r="K7" i="48"/>
  <c r="J7" i="48"/>
  <c r="I7" i="48"/>
  <c r="H7" i="48"/>
  <c r="G7" i="48"/>
  <c r="F7" i="48"/>
  <c r="E7" i="48"/>
  <c r="D7" i="48"/>
  <c r="C7" i="48"/>
  <c r="A99" i="96"/>
  <c r="S95" i="96"/>
  <c r="P95" i="96"/>
  <c r="O95" i="96"/>
  <c r="K95" i="96"/>
  <c r="H95" i="96"/>
  <c r="G95" i="96"/>
  <c r="B95" i="96"/>
  <c r="V94" i="96"/>
  <c r="V93" i="96"/>
  <c r="V92" i="96"/>
  <c r="V91" i="96"/>
  <c r="V90" i="96"/>
  <c r="U89" i="96"/>
  <c r="U95" i="96" s="1"/>
  <c r="T89" i="96"/>
  <c r="T95" i="96" s="1"/>
  <c r="S89" i="96"/>
  <c r="R89" i="96"/>
  <c r="R95" i="96" s="1"/>
  <c r="Q89" i="96"/>
  <c r="Q95" i="96" s="1"/>
  <c r="P89" i="96"/>
  <c r="O89" i="96"/>
  <c r="N89" i="96"/>
  <c r="N95" i="96" s="1"/>
  <c r="M89" i="96"/>
  <c r="M95" i="96" s="1"/>
  <c r="L89" i="96"/>
  <c r="L95" i="96" s="1"/>
  <c r="K89" i="96"/>
  <c r="J89" i="96"/>
  <c r="J95" i="96" s="1"/>
  <c r="I89" i="96"/>
  <c r="I95" i="96" s="1"/>
  <c r="H89" i="96"/>
  <c r="G89" i="96"/>
  <c r="F89" i="96"/>
  <c r="F95" i="96" s="1"/>
  <c r="R86" i="96"/>
  <c r="O86" i="96"/>
  <c r="N86" i="96"/>
  <c r="J86" i="96"/>
  <c r="G86" i="96"/>
  <c r="F86" i="96"/>
  <c r="B86" i="96"/>
  <c r="V85" i="96"/>
  <c r="V84" i="96"/>
  <c r="V83" i="96"/>
  <c r="V82" i="96"/>
  <c r="V81" i="96"/>
  <c r="U80" i="96"/>
  <c r="U86" i="96" s="1"/>
  <c r="T80" i="96"/>
  <c r="T86" i="96" s="1"/>
  <c r="S80" i="96"/>
  <c r="S86" i="96" s="1"/>
  <c r="R80" i="96"/>
  <c r="Q80" i="96"/>
  <c r="Q86" i="96" s="1"/>
  <c r="P80" i="96"/>
  <c r="P86" i="96" s="1"/>
  <c r="O80" i="96"/>
  <c r="N80" i="96"/>
  <c r="M80" i="96"/>
  <c r="M86" i="96" s="1"/>
  <c r="L80" i="96"/>
  <c r="L86" i="96" s="1"/>
  <c r="K80" i="96"/>
  <c r="K86" i="96" s="1"/>
  <c r="J80" i="96"/>
  <c r="I80" i="96"/>
  <c r="I86" i="96" s="1"/>
  <c r="H80" i="96"/>
  <c r="H86" i="96" s="1"/>
  <c r="G80" i="96"/>
  <c r="F80" i="96"/>
  <c r="U77" i="96"/>
  <c r="Q77" i="96"/>
  <c r="N77" i="96"/>
  <c r="M77" i="96"/>
  <c r="J39" i="48" s="1"/>
  <c r="S39" i="48" s="1"/>
  <c r="I77" i="96"/>
  <c r="F77" i="96"/>
  <c r="B77" i="96"/>
  <c r="V76" i="96"/>
  <c r="V75" i="96"/>
  <c r="V74" i="96"/>
  <c r="V73" i="96"/>
  <c r="V72" i="96"/>
  <c r="U71" i="96"/>
  <c r="T71" i="96"/>
  <c r="T77" i="96" s="1"/>
  <c r="S71" i="96"/>
  <c r="S77" i="96" s="1"/>
  <c r="R71" i="96"/>
  <c r="R77" i="96" s="1"/>
  <c r="Q71" i="96"/>
  <c r="P71" i="96"/>
  <c r="P77" i="96" s="1"/>
  <c r="O71" i="96"/>
  <c r="O77" i="96" s="1"/>
  <c r="N71" i="96"/>
  <c r="M71" i="96"/>
  <c r="L71" i="96"/>
  <c r="L77" i="96" s="1"/>
  <c r="K71" i="96"/>
  <c r="K77" i="96" s="1"/>
  <c r="J71" i="96"/>
  <c r="J77" i="96" s="1"/>
  <c r="I71" i="96"/>
  <c r="H71" i="96"/>
  <c r="H77" i="96" s="1"/>
  <c r="G71" i="96"/>
  <c r="G77" i="96" s="1"/>
  <c r="F71" i="96"/>
  <c r="U68" i="96"/>
  <c r="T68" i="96"/>
  <c r="S68" i="96"/>
  <c r="R68" i="96"/>
  <c r="Q68" i="96"/>
  <c r="P68" i="96"/>
  <c r="O68" i="96"/>
  <c r="N68" i="96"/>
  <c r="M68" i="96"/>
  <c r="L68" i="96"/>
  <c r="H68" i="96"/>
  <c r="B68" i="96"/>
  <c r="V67" i="96"/>
  <c r="V66" i="96"/>
  <c r="V65" i="96"/>
  <c r="V64" i="96"/>
  <c r="V63" i="96"/>
  <c r="V68" i="96" s="1"/>
  <c r="U62" i="96"/>
  <c r="T62" i="96"/>
  <c r="S62" i="96"/>
  <c r="R62" i="96"/>
  <c r="Q62" i="96"/>
  <c r="P62" i="96"/>
  <c r="O62" i="96"/>
  <c r="N62" i="96"/>
  <c r="M62" i="96"/>
  <c r="L62" i="96"/>
  <c r="K62" i="96"/>
  <c r="K68" i="96" s="1"/>
  <c r="J62" i="96"/>
  <c r="J68" i="96" s="1"/>
  <c r="I62" i="96"/>
  <c r="I68" i="96" s="1"/>
  <c r="H62" i="96"/>
  <c r="G62" i="96"/>
  <c r="G68" i="96" s="1"/>
  <c r="F62" i="96"/>
  <c r="F68" i="96" s="1"/>
  <c r="T59" i="96"/>
  <c r="S59" i="96"/>
  <c r="O59" i="96"/>
  <c r="L59" i="96"/>
  <c r="K59" i="96"/>
  <c r="G59" i="96"/>
  <c r="B59" i="96"/>
  <c r="V58" i="96"/>
  <c r="V57" i="96"/>
  <c r="V56" i="96"/>
  <c r="V55" i="96"/>
  <c r="V54" i="96"/>
  <c r="V59" i="96" s="1"/>
  <c r="U53" i="96"/>
  <c r="U59" i="96" s="1"/>
  <c r="T53" i="96"/>
  <c r="S53" i="96"/>
  <c r="R53" i="96"/>
  <c r="R59" i="96" s="1"/>
  <c r="Q53" i="96"/>
  <c r="Q59" i="96" s="1"/>
  <c r="P53" i="96"/>
  <c r="P59" i="96" s="1"/>
  <c r="O53" i="96"/>
  <c r="N53" i="96"/>
  <c r="N59" i="96" s="1"/>
  <c r="M53" i="96"/>
  <c r="M59" i="96" s="1"/>
  <c r="L53" i="96"/>
  <c r="K53" i="96"/>
  <c r="J53" i="96"/>
  <c r="J59" i="96" s="1"/>
  <c r="I53" i="96"/>
  <c r="I59" i="96" s="1"/>
  <c r="H53" i="96"/>
  <c r="H59" i="96" s="1"/>
  <c r="G53" i="96"/>
  <c r="F53" i="96"/>
  <c r="F59" i="96" s="1"/>
  <c r="T50" i="96"/>
  <c r="S50" i="96"/>
  <c r="R50" i="96"/>
  <c r="N50" i="96"/>
  <c r="L50" i="96"/>
  <c r="K50" i="96"/>
  <c r="J50" i="96"/>
  <c r="F50" i="96"/>
  <c r="F99" i="96" s="1"/>
  <c r="B50" i="96"/>
  <c r="V49" i="96"/>
  <c r="V48" i="96"/>
  <c r="V47" i="96"/>
  <c r="V46" i="96"/>
  <c r="V45" i="96"/>
  <c r="U44" i="96"/>
  <c r="U50" i="96" s="1"/>
  <c r="T44" i="96"/>
  <c r="S44" i="96"/>
  <c r="R44" i="96"/>
  <c r="Q44" i="96"/>
  <c r="Q50" i="96" s="1"/>
  <c r="P44" i="96"/>
  <c r="P50" i="96" s="1"/>
  <c r="O44" i="96"/>
  <c r="O50" i="96" s="1"/>
  <c r="O99" i="96" s="1"/>
  <c r="N44" i="96"/>
  <c r="M44" i="96"/>
  <c r="M50" i="96" s="1"/>
  <c r="L44" i="96"/>
  <c r="K44" i="96"/>
  <c r="J44" i="96"/>
  <c r="I44" i="96"/>
  <c r="I50" i="96" s="1"/>
  <c r="H44" i="96"/>
  <c r="H50" i="96" s="1"/>
  <c r="G44" i="96"/>
  <c r="G50" i="96" s="1"/>
  <c r="F44" i="96"/>
  <c r="U41" i="96"/>
  <c r="T41" i="96"/>
  <c r="T99" i="96" s="1"/>
  <c r="S41" i="96"/>
  <c r="R41" i="96"/>
  <c r="Q41" i="96"/>
  <c r="P41" i="96"/>
  <c r="P99" i="96" s="1"/>
  <c r="O41" i="96"/>
  <c r="N41" i="96"/>
  <c r="M41" i="96"/>
  <c r="J35" i="48" s="1"/>
  <c r="L41" i="96"/>
  <c r="L99" i="96" s="1"/>
  <c r="K41" i="96"/>
  <c r="J41" i="96"/>
  <c r="I41" i="96"/>
  <c r="H41" i="96"/>
  <c r="G41" i="96"/>
  <c r="F41" i="96"/>
  <c r="V41" i="96" s="1"/>
  <c r="V40" i="96"/>
  <c r="V39" i="96"/>
  <c r="V38" i="96"/>
  <c r="V37" i="96"/>
  <c r="V36" i="96"/>
  <c r="V35" i="96"/>
  <c r="V34" i="96"/>
  <c r="V33" i="96"/>
  <c r="V32" i="96"/>
  <c r="V31" i="96"/>
  <c r="V30" i="96"/>
  <c r="V29" i="96"/>
  <c r="V28" i="96"/>
  <c r="V27" i="96"/>
  <c r="V26" i="96"/>
  <c r="V25" i="96"/>
  <c r="V24" i="96"/>
  <c r="V23" i="96"/>
  <c r="V22" i="96"/>
  <c r="V21" i="96"/>
  <c r="V20" i="96"/>
  <c r="V19" i="96"/>
  <c r="V18" i="96"/>
  <c r="V17" i="96"/>
  <c r="V16" i="96"/>
  <c r="V15" i="96"/>
  <c r="V14" i="96"/>
  <c r="V13" i="96"/>
  <c r="V12" i="96"/>
  <c r="V11" i="96"/>
  <c r="V10" i="96"/>
  <c r="U6" i="96"/>
  <c r="T6" i="96"/>
  <c r="S6" i="96"/>
  <c r="R6" i="96"/>
  <c r="Q6" i="96"/>
  <c r="P6" i="96"/>
  <c r="O6" i="96"/>
  <c r="N6" i="96"/>
  <c r="M6" i="96"/>
  <c r="L6" i="96"/>
  <c r="K6" i="96"/>
  <c r="J6" i="96"/>
  <c r="I6" i="96"/>
  <c r="H6" i="96"/>
  <c r="G6" i="96"/>
  <c r="F6" i="96"/>
  <c r="B3" i="96"/>
  <c r="W2" i="96"/>
  <c r="J2" i="96"/>
  <c r="B2" i="96"/>
  <c r="A1" i="96"/>
  <c r="A99" i="95"/>
  <c r="Q95" i="95"/>
  <c r="P95" i="95"/>
  <c r="I95" i="95"/>
  <c r="H95" i="95"/>
  <c r="B95" i="95"/>
  <c r="V94" i="95"/>
  <c r="V93" i="95"/>
  <c r="V92" i="95"/>
  <c r="V91" i="95"/>
  <c r="V90" i="95"/>
  <c r="U89" i="95"/>
  <c r="U95" i="95" s="1"/>
  <c r="T89" i="95"/>
  <c r="T95" i="95" s="1"/>
  <c r="Q51" i="48" s="1"/>
  <c r="S51" i="48" s="1"/>
  <c r="S89" i="95"/>
  <c r="S95" i="95" s="1"/>
  <c r="R89" i="95"/>
  <c r="R95" i="95" s="1"/>
  <c r="Q89" i="95"/>
  <c r="P89" i="95"/>
  <c r="O89" i="95"/>
  <c r="O95" i="95" s="1"/>
  <c r="N89" i="95"/>
  <c r="N95" i="95" s="1"/>
  <c r="M89" i="95"/>
  <c r="M95" i="95" s="1"/>
  <c r="L89" i="95"/>
  <c r="L95" i="95" s="1"/>
  <c r="K89" i="95"/>
  <c r="K95" i="95" s="1"/>
  <c r="J89" i="95"/>
  <c r="J95" i="95" s="1"/>
  <c r="I89" i="95"/>
  <c r="H89" i="95"/>
  <c r="G89" i="95"/>
  <c r="G95" i="95" s="1"/>
  <c r="F89" i="95"/>
  <c r="F95" i="95" s="1"/>
  <c r="P86" i="95"/>
  <c r="O86" i="95"/>
  <c r="H86" i="95"/>
  <c r="G86" i="95"/>
  <c r="B86" i="95"/>
  <c r="V85" i="95"/>
  <c r="V84" i="95"/>
  <c r="V83" i="95"/>
  <c r="V82" i="95"/>
  <c r="V81" i="95"/>
  <c r="U80" i="95"/>
  <c r="U86" i="95" s="1"/>
  <c r="T80" i="95"/>
  <c r="T86" i="95" s="1"/>
  <c r="S80" i="95"/>
  <c r="S86" i="95" s="1"/>
  <c r="R80" i="95"/>
  <c r="R86" i="95" s="1"/>
  <c r="Q80" i="95"/>
  <c r="Q86" i="95" s="1"/>
  <c r="P80" i="95"/>
  <c r="O80" i="95"/>
  <c r="N80" i="95"/>
  <c r="N86" i="95" s="1"/>
  <c r="M80" i="95"/>
  <c r="M86" i="95" s="1"/>
  <c r="L80" i="95"/>
  <c r="L86" i="95" s="1"/>
  <c r="K80" i="95"/>
  <c r="K86" i="95" s="1"/>
  <c r="J80" i="95"/>
  <c r="J86" i="95" s="1"/>
  <c r="I80" i="95"/>
  <c r="I86" i="95" s="1"/>
  <c r="H80" i="95"/>
  <c r="G80" i="95"/>
  <c r="F80" i="95"/>
  <c r="F86" i="95" s="1"/>
  <c r="O77" i="95"/>
  <c r="N77" i="95"/>
  <c r="G77" i="95"/>
  <c r="F77" i="95"/>
  <c r="B77" i="95"/>
  <c r="V76" i="95"/>
  <c r="V75" i="95"/>
  <c r="V74" i="95"/>
  <c r="V73" i="95"/>
  <c r="V72" i="95"/>
  <c r="U71" i="95"/>
  <c r="U77" i="95" s="1"/>
  <c r="R49" i="48" s="1"/>
  <c r="T71" i="95"/>
  <c r="T77" i="95" s="1"/>
  <c r="S71" i="95"/>
  <c r="S77" i="95" s="1"/>
  <c r="R71" i="95"/>
  <c r="R77" i="95" s="1"/>
  <c r="Q71" i="95"/>
  <c r="Q77" i="95" s="1"/>
  <c r="P71" i="95"/>
  <c r="P77" i="95" s="1"/>
  <c r="O71" i="95"/>
  <c r="N71" i="95"/>
  <c r="M71" i="95"/>
  <c r="M77" i="95" s="1"/>
  <c r="L71" i="95"/>
  <c r="L77" i="95" s="1"/>
  <c r="K71" i="95"/>
  <c r="K77" i="95" s="1"/>
  <c r="J71" i="95"/>
  <c r="J77" i="95" s="1"/>
  <c r="I71" i="95"/>
  <c r="I77" i="95" s="1"/>
  <c r="H71" i="95"/>
  <c r="H77" i="95" s="1"/>
  <c r="G71" i="95"/>
  <c r="F71" i="95"/>
  <c r="U68" i="95"/>
  <c r="T68" i="95"/>
  <c r="Q48" i="48" s="1"/>
  <c r="S48" i="48" s="1"/>
  <c r="S68" i="95"/>
  <c r="R68" i="95"/>
  <c r="Q68" i="95"/>
  <c r="P68" i="95"/>
  <c r="O68" i="95"/>
  <c r="N68" i="95"/>
  <c r="M68" i="95"/>
  <c r="F68" i="95"/>
  <c r="B68" i="95"/>
  <c r="V67" i="95"/>
  <c r="V66" i="95"/>
  <c r="V65" i="95"/>
  <c r="V68" i="95" s="1"/>
  <c r="V64" i="95"/>
  <c r="V63" i="95"/>
  <c r="U62" i="95"/>
  <c r="T62" i="95"/>
  <c r="S62" i="95"/>
  <c r="R62" i="95"/>
  <c r="Q62" i="95"/>
  <c r="P62" i="95"/>
  <c r="O62" i="95"/>
  <c r="N62" i="95"/>
  <c r="M62" i="95"/>
  <c r="L62" i="95"/>
  <c r="L68" i="95" s="1"/>
  <c r="K62" i="95"/>
  <c r="K68" i="95" s="1"/>
  <c r="J62" i="95"/>
  <c r="J68" i="95" s="1"/>
  <c r="I62" i="95"/>
  <c r="I68" i="95" s="1"/>
  <c r="H62" i="95"/>
  <c r="H68" i="95" s="1"/>
  <c r="G62" i="95"/>
  <c r="G68" i="95" s="1"/>
  <c r="F62" i="95"/>
  <c r="U59" i="95"/>
  <c r="T59" i="95"/>
  <c r="M59" i="95"/>
  <c r="L59" i="95"/>
  <c r="B59" i="95"/>
  <c r="V58" i="95"/>
  <c r="V57" i="95"/>
  <c r="V56" i="95"/>
  <c r="V55" i="95"/>
  <c r="V54" i="95"/>
  <c r="V59" i="95" s="1"/>
  <c r="U53" i="95"/>
  <c r="T53" i="95"/>
  <c r="S53" i="95"/>
  <c r="S59" i="95" s="1"/>
  <c r="R53" i="95"/>
  <c r="R59" i="95" s="1"/>
  <c r="Q53" i="95"/>
  <c r="Q59" i="95" s="1"/>
  <c r="P53" i="95"/>
  <c r="P59" i="95" s="1"/>
  <c r="O53" i="95"/>
  <c r="O59" i="95" s="1"/>
  <c r="N53" i="95"/>
  <c r="N59" i="95" s="1"/>
  <c r="M53" i="95"/>
  <c r="L53" i="95"/>
  <c r="K53" i="95"/>
  <c r="K59" i="95" s="1"/>
  <c r="J53" i="95"/>
  <c r="J59" i="95" s="1"/>
  <c r="I53" i="95"/>
  <c r="I59" i="95" s="1"/>
  <c r="H53" i="95"/>
  <c r="H59" i="95" s="1"/>
  <c r="G53" i="95"/>
  <c r="G59" i="95" s="1"/>
  <c r="F53" i="95"/>
  <c r="F59" i="95" s="1"/>
  <c r="T50" i="95"/>
  <c r="Q46" i="48" s="1"/>
  <c r="S46" i="48" s="1"/>
  <c r="S50" i="95"/>
  <c r="L50" i="95"/>
  <c r="K50" i="95"/>
  <c r="B50" i="95"/>
  <c r="V49" i="95"/>
  <c r="V48" i="95"/>
  <c r="V47" i="95"/>
  <c r="V46" i="95"/>
  <c r="V45" i="95"/>
  <c r="U44" i="95"/>
  <c r="U50" i="95" s="1"/>
  <c r="T44" i="95"/>
  <c r="S44" i="95"/>
  <c r="R44" i="95"/>
  <c r="R50" i="95" s="1"/>
  <c r="Q44" i="95"/>
  <c r="Q50" i="95" s="1"/>
  <c r="P44" i="95"/>
  <c r="P50" i="95" s="1"/>
  <c r="O44" i="95"/>
  <c r="O50" i="95" s="1"/>
  <c r="N44" i="95"/>
  <c r="N50" i="95" s="1"/>
  <c r="M44" i="95"/>
  <c r="M50" i="95" s="1"/>
  <c r="L44" i="95"/>
  <c r="K44" i="95"/>
  <c r="J44" i="95"/>
  <c r="J50" i="95" s="1"/>
  <c r="I44" i="95"/>
  <c r="I50" i="95" s="1"/>
  <c r="H44" i="95"/>
  <c r="H50" i="95" s="1"/>
  <c r="G44" i="95"/>
  <c r="G50" i="95" s="1"/>
  <c r="F44" i="95"/>
  <c r="F50" i="95" s="1"/>
  <c r="U41" i="95"/>
  <c r="T41" i="95"/>
  <c r="Q45" i="48" s="1"/>
  <c r="Q52" i="48" s="1"/>
  <c r="Q8" i="48" s="1"/>
  <c r="S41" i="95"/>
  <c r="R41" i="95"/>
  <c r="R99" i="95" s="1"/>
  <c r="Q41" i="95"/>
  <c r="P41" i="95"/>
  <c r="P99" i="95" s="1"/>
  <c r="O41" i="95"/>
  <c r="N41" i="95"/>
  <c r="M41" i="95"/>
  <c r="L41" i="95"/>
  <c r="K41" i="95"/>
  <c r="J41" i="95"/>
  <c r="I41" i="95"/>
  <c r="H41" i="95"/>
  <c r="H99" i="95" s="1"/>
  <c r="G41" i="95"/>
  <c r="F41" i="95"/>
  <c r="V40" i="95"/>
  <c r="V39" i="95"/>
  <c r="V38" i="95"/>
  <c r="V37" i="95"/>
  <c r="V36" i="95"/>
  <c r="V35" i="95"/>
  <c r="V34" i="95"/>
  <c r="V33" i="95"/>
  <c r="V32" i="95"/>
  <c r="V31" i="95"/>
  <c r="V30" i="95"/>
  <c r="V29" i="95"/>
  <c r="V28" i="95"/>
  <c r="V27" i="95"/>
  <c r="V26" i="95"/>
  <c r="V25" i="95"/>
  <c r="V24" i="95"/>
  <c r="V23" i="95"/>
  <c r="V22" i="95"/>
  <c r="V21" i="95"/>
  <c r="V20" i="95"/>
  <c r="V19" i="95"/>
  <c r="V18" i="95"/>
  <c r="V17" i="95"/>
  <c r="V16" i="95"/>
  <c r="V15" i="95"/>
  <c r="V14" i="95"/>
  <c r="V13" i="95"/>
  <c r="V12" i="95"/>
  <c r="V11" i="95"/>
  <c r="V10" i="95"/>
  <c r="U6" i="95"/>
  <c r="T6" i="95"/>
  <c r="S6" i="95"/>
  <c r="R6" i="95"/>
  <c r="Q6" i="95"/>
  <c r="P6" i="95"/>
  <c r="O6" i="95"/>
  <c r="N6" i="95"/>
  <c r="M6" i="95"/>
  <c r="L6" i="95"/>
  <c r="K6" i="95"/>
  <c r="J6" i="95"/>
  <c r="I6" i="95"/>
  <c r="H6" i="95"/>
  <c r="G6" i="95"/>
  <c r="F6" i="95"/>
  <c r="B3" i="95"/>
  <c r="W2" i="95"/>
  <c r="J2" i="95"/>
  <c r="B2" i="95"/>
  <c r="A1" i="95"/>
  <c r="A99" i="94"/>
  <c r="T95" i="94"/>
  <c r="Q95" i="94"/>
  <c r="P95" i="94"/>
  <c r="O95" i="94"/>
  <c r="L95" i="94"/>
  <c r="I95" i="94"/>
  <c r="H95" i="94"/>
  <c r="G95" i="94"/>
  <c r="B95" i="94"/>
  <c r="V94" i="94"/>
  <c r="V93" i="94"/>
  <c r="V92" i="94"/>
  <c r="V91" i="94"/>
  <c r="V90" i="94"/>
  <c r="U89" i="94"/>
  <c r="U95" i="94" s="1"/>
  <c r="T89" i="94"/>
  <c r="S89" i="94"/>
  <c r="S95" i="94" s="1"/>
  <c r="R89" i="94"/>
  <c r="R95" i="94" s="1"/>
  <c r="Q89" i="94"/>
  <c r="P89" i="94"/>
  <c r="O89" i="94"/>
  <c r="N89" i="94"/>
  <c r="N95" i="94" s="1"/>
  <c r="M89" i="94"/>
  <c r="M95" i="94" s="1"/>
  <c r="L89" i="94"/>
  <c r="K89" i="94"/>
  <c r="K95" i="94" s="1"/>
  <c r="J89" i="94"/>
  <c r="J95" i="94" s="1"/>
  <c r="I89" i="94"/>
  <c r="H89" i="94"/>
  <c r="G89" i="94"/>
  <c r="F89" i="94"/>
  <c r="F95" i="94" s="1"/>
  <c r="S86" i="94"/>
  <c r="P86" i="94"/>
  <c r="O86" i="94"/>
  <c r="N86" i="94"/>
  <c r="K86" i="94"/>
  <c r="H86" i="94"/>
  <c r="G86" i="94"/>
  <c r="F86" i="94"/>
  <c r="B86" i="94"/>
  <c r="V85" i="94"/>
  <c r="V84" i="94"/>
  <c r="V83" i="94"/>
  <c r="V82" i="94"/>
  <c r="V81" i="94"/>
  <c r="U80" i="94"/>
  <c r="U86" i="94" s="1"/>
  <c r="T80" i="94"/>
  <c r="T86" i="94" s="1"/>
  <c r="S80" i="94"/>
  <c r="R80" i="94"/>
  <c r="R86" i="94" s="1"/>
  <c r="Q80" i="94"/>
  <c r="Q86" i="94" s="1"/>
  <c r="P80" i="94"/>
  <c r="O80" i="94"/>
  <c r="N80" i="94"/>
  <c r="M80" i="94"/>
  <c r="M86" i="94" s="1"/>
  <c r="L80" i="94"/>
  <c r="L86" i="94" s="1"/>
  <c r="K80" i="94"/>
  <c r="J80" i="94"/>
  <c r="J86" i="94" s="1"/>
  <c r="I80" i="94"/>
  <c r="I86" i="94" s="1"/>
  <c r="H80" i="94"/>
  <c r="G80" i="94"/>
  <c r="F80" i="94"/>
  <c r="U77" i="94"/>
  <c r="R77" i="94"/>
  <c r="O77" i="94"/>
  <c r="N77" i="94"/>
  <c r="M77" i="94"/>
  <c r="J77" i="94"/>
  <c r="G77" i="94"/>
  <c r="F77" i="94"/>
  <c r="B77" i="94"/>
  <c r="V76" i="94"/>
  <c r="V75" i="94"/>
  <c r="V74" i="94"/>
  <c r="V73" i="94"/>
  <c r="V72" i="94"/>
  <c r="U71" i="94"/>
  <c r="T71" i="94"/>
  <c r="T77" i="94" s="1"/>
  <c r="S71" i="94"/>
  <c r="S77" i="94" s="1"/>
  <c r="R71" i="94"/>
  <c r="Q71" i="94"/>
  <c r="Q77" i="94" s="1"/>
  <c r="P71" i="94"/>
  <c r="P77" i="94" s="1"/>
  <c r="O71" i="94"/>
  <c r="N71" i="94"/>
  <c r="M71" i="94"/>
  <c r="L71" i="94"/>
  <c r="L77" i="94" s="1"/>
  <c r="K71" i="94"/>
  <c r="K77" i="94" s="1"/>
  <c r="J71" i="94"/>
  <c r="I71" i="94"/>
  <c r="I77" i="94" s="1"/>
  <c r="H71" i="94"/>
  <c r="H77" i="94" s="1"/>
  <c r="G71" i="94"/>
  <c r="F71" i="94"/>
  <c r="U68" i="94"/>
  <c r="T68" i="94"/>
  <c r="S68" i="94"/>
  <c r="R68" i="94"/>
  <c r="Q68" i="94"/>
  <c r="P68" i="94"/>
  <c r="O68" i="94"/>
  <c r="N68" i="94"/>
  <c r="M68" i="94"/>
  <c r="L68" i="94"/>
  <c r="I68" i="94"/>
  <c r="F68" i="94"/>
  <c r="B68" i="94"/>
  <c r="V67" i="94"/>
  <c r="V66" i="94"/>
  <c r="V65" i="94"/>
  <c r="V68" i="94" s="1"/>
  <c r="V64" i="94"/>
  <c r="V63" i="94"/>
  <c r="U62" i="94"/>
  <c r="T62" i="94"/>
  <c r="S62" i="94"/>
  <c r="R62" i="94"/>
  <c r="Q62" i="94"/>
  <c r="P62" i="94"/>
  <c r="O62" i="94"/>
  <c r="N62" i="94"/>
  <c r="M62" i="94"/>
  <c r="L62" i="94"/>
  <c r="K62" i="94"/>
  <c r="K68" i="94" s="1"/>
  <c r="J62" i="94"/>
  <c r="J68" i="94" s="1"/>
  <c r="I62" i="94"/>
  <c r="H62" i="94"/>
  <c r="H68" i="94" s="1"/>
  <c r="G62" i="94"/>
  <c r="G68" i="94" s="1"/>
  <c r="F62" i="94"/>
  <c r="U59" i="94"/>
  <c r="T59" i="94"/>
  <c r="S59" i="94"/>
  <c r="P59" i="94"/>
  <c r="M59" i="94"/>
  <c r="L59" i="94"/>
  <c r="K59" i="94"/>
  <c r="H59" i="94"/>
  <c r="B59" i="94"/>
  <c r="V58" i="94"/>
  <c r="V57" i="94"/>
  <c r="V56" i="94"/>
  <c r="V55" i="94"/>
  <c r="V54" i="94"/>
  <c r="V59" i="94" s="1"/>
  <c r="U53" i="94"/>
  <c r="T53" i="94"/>
  <c r="S53" i="94"/>
  <c r="R53" i="94"/>
  <c r="R59" i="94" s="1"/>
  <c r="Q53" i="94"/>
  <c r="Q59" i="94" s="1"/>
  <c r="P53" i="94"/>
  <c r="O53" i="94"/>
  <c r="O59" i="94" s="1"/>
  <c r="N53" i="94"/>
  <c r="N59" i="94" s="1"/>
  <c r="M53" i="94"/>
  <c r="L53" i="94"/>
  <c r="K53" i="94"/>
  <c r="J53" i="94"/>
  <c r="J59" i="94" s="1"/>
  <c r="I53" i="94"/>
  <c r="I59" i="94" s="1"/>
  <c r="H53" i="94"/>
  <c r="G53" i="94"/>
  <c r="G59" i="94" s="1"/>
  <c r="F53" i="94"/>
  <c r="F59" i="94" s="1"/>
  <c r="T50" i="94"/>
  <c r="S50" i="94"/>
  <c r="R50" i="94"/>
  <c r="O50" i="94"/>
  <c r="L50" i="94"/>
  <c r="K50" i="94"/>
  <c r="J50" i="94"/>
  <c r="G50" i="94"/>
  <c r="B50" i="94"/>
  <c r="V49" i="94"/>
  <c r="V48" i="94"/>
  <c r="V47" i="94"/>
  <c r="V46" i="94"/>
  <c r="V45" i="94"/>
  <c r="U44" i="94"/>
  <c r="U50" i="94" s="1"/>
  <c r="U99" i="94" s="1"/>
  <c r="T44" i="94"/>
  <c r="S44" i="94"/>
  <c r="R44" i="94"/>
  <c r="Q44" i="94"/>
  <c r="Q50" i="94" s="1"/>
  <c r="P44" i="94"/>
  <c r="P50" i="94" s="1"/>
  <c r="O44" i="94"/>
  <c r="N44" i="94"/>
  <c r="N50" i="94" s="1"/>
  <c r="M44" i="94"/>
  <c r="M50" i="94" s="1"/>
  <c r="M99" i="94" s="1"/>
  <c r="L44" i="94"/>
  <c r="K44" i="94"/>
  <c r="J44" i="94"/>
  <c r="I44" i="94"/>
  <c r="I50" i="94" s="1"/>
  <c r="H44" i="94"/>
  <c r="H50" i="94" s="1"/>
  <c r="G44" i="94"/>
  <c r="F44" i="94"/>
  <c r="F50" i="94" s="1"/>
  <c r="U41" i="94"/>
  <c r="T41" i="94"/>
  <c r="T99" i="94" s="1"/>
  <c r="S41" i="94"/>
  <c r="R41" i="94"/>
  <c r="Q41" i="94"/>
  <c r="P41" i="94"/>
  <c r="P99" i="94" s="1"/>
  <c r="O41" i="94"/>
  <c r="O99" i="94" s="1"/>
  <c r="N41" i="94"/>
  <c r="M41" i="94"/>
  <c r="L41" i="94"/>
  <c r="L99" i="94" s="1"/>
  <c r="K41" i="94"/>
  <c r="J41" i="94"/>
  <c r="I41" i="94"/>
  <c r="H41" i="94"/>
  <c r="H99" i="94" s="1"/>
  <c r="G41" i="94"/>
  <c r="G99" i="94" s="1"/>
  <c r="F41" i="94"/>
  <c r="F99" i="94" s="1"/>
  <c r="V40" i="94"/>
  <c r="V39" i="94"/>
  <c r="V38" i="94"/>
  <c r="V37" i="94"/>
  <c r="V36" i="94"/>
  <c r="V35" i="94"/>
  <c r="V34" i="94"/>
  <c r="V33" i="94"/>
  <c r="V32" i="94"/>
  <c r="V31" i="94"/>
  <c r="V30" i="94"/>
  <c r="V29" i="94"/>
  <c r="V28" i="94"/>
  <c r="V27" i="94"/>
  <c r="V26" i="94"/>
  <c r="V25" i="94"/>
  <c r="V24" i="94"/>
  <c r="V23" i="94"/>
  <c r="V22" i="94"/>
  <c r="V21" i="94"/>
  <c r="V20" i="94"/>
  <c r="V19" i="94"/>
  <c r="V18" i="94"/>
  <c r="V17" i="94"/>
  <c r="V16" i="94"/>
  <c r="V15" i="94"/>
  <c r="V14" i="94"/>
  <c r="V13" i="94"/>
  <c r="V12" i="94"/>
  <c r="V11" i="94"/>
  <c r="V10" i="94"/>
  <c r="U6" i="94"/>
  <c r="T6" i="94"/>
  <c r="S6" i="94"/>
  <c r="R6" i="94"/>
  <c r="Q6" i="94"/>
  <c r="P6" i="94"/>
  <c r="O6" i="94"/>
  <c r="N6" i="94"/>
  <c r="M6" i="94"/>
  <c r="L6" i="94"/>
  <c r="K6" i="94"/>
  <c r="J6" i="94"/>
  <c r="I6" i="94"/>
  <c r="H6" i="94"/>
  <c r="G6" i="94"/>
  <c r="F6" i="94"/>
  <c r="B3" i="94"/>
  <c r="W2" i="94"/>
  <c r="J2" i="94"/>
  <c r="B2" i="94"/>
  <c r="A1" i="94"/>
  <c r="R95" i="93"/>
  <c r="Q95" i="93"/>
  <c r="J95" i="93"/>
  <c r="I95" i="93"/>
  <c r="B95" i="93"/>
  <c r="V94" i="93"/>
  <c r="V93" i="93"/>
  <c r="V92" i="93"/>
  <c r="V91" i="93"/>
  <c r="V90" i="93"/>
  <c r="U89" i="93"/>
  <c r="U95" i="93" s="1"/>
  <c r="T89" i="93"/>
  <c r="T95" i="93" s="1"/>
  <c r="S89" i="93"/>
  <c r="S95" i="93" s="1"/>
  <c r="R89" i="93"/>
  <c r="Q89" i="93"/>
  <c r="P89" i="93"/>
  <c r="P95" i="93" s="1"/>
  <c r="O89" i="93"/>
  <c r="O95" i="93" s="1"/>
  <c r="N89" i="93"/>
  <c r="N95" i="93" s="1"/>
  <c r="M89" i="93"/>
  <c r="M95" i="93" s="1"/>
  <c r="L89" i="93"/>
  <c r="L95" i="93" s="1"/>
  <c r="K89" i="93"/>
  <c r="K95" i="93" s="1"/>
  <c r="J89" i="93"/>
  <c r="I89" i="93"/>
  <c r="H89" i="93"/>
  <c r="H95" i="93" s="1"/>
  <c r="G89" i="93"/>
  <c r="G95" i="93" s="1"/>
  <c r="F89" i="93"/>
  <c r="F95" i="93" s="1"/>
  <c r="Q86" i="93"/>
  <c r="P86" i="93"/>
  <c r="I86" i="93"/>
  <c r="H86" i="93"/>
  <c r="B86" i="93"/>
  <c r="V85" i="93"/>
  <c r="V84" i="93"/>
  <c r="V83" i="93"/>
  <c r="V82" i="93"/>
  <c r="V81" i="93"/>
  <c r="U80" i="93"/>
  <c r="U86" i="93" s="1"/>
  <c r="T80" i="93"/>
  <c r="T86" i="93" s="1"/>
  <c r="S80" i="93"/>
  <c r="S86" i="93" s="1"/>
  <c r="R80" i="93"/>
  <c r="R86" i="93" s="1"/>
  <c r="Q80" i="93"/>
  <c r="P80" i="93"/>
  <c r="O80" i="93"/>
  <c r="O86" i="93" s="1"/>
  <c r="N80" i="93"/>
  <c r="N86" i="93" s="1"/>
  <c r="M80" i="93"/>
  <c r="M86" i="93" s="1"/>
  <c r="L80" i="93"/>
  <c r="L86" i="93" s="1"/>
  <c r="K80" i="93"/>
  <c r="K86" i="93" s="1"/>
  <c r="J80" i="93"/>
  <c r="J86" i="93" s="1"/>
  <c r="I80" i="93"/>
  <c r="H80" i="93"/>
  <c r="G80" i="93"/>
  <c r="G86" i="93" s="1"/>
  <c r="F80" i="93"/>
  <c r="F86" i="93" s="1"/>
  <c r="P77" i="93"/>
  <c r="O77" i="93"/>
  <c r="H77" i="93"/>
  <c r="G77" i="93"/>
  <c r="B77" i="93"/>
  <c r="V76" i="93"/>
  <c r="V75" i="93"/>
  <c r="V74" i="93"/>
  <c r="V73" i="93"/>
  <c r="V72" i="93"/>
  <c r="U71" i="93"/>
  <c r="U77" i="93" s="1"/>
  <c r="T71" i="93"/>
  <c r="T77" i="93" s="1"/>
  <c r="S71" i="93"/>
  <c r="S77" i="93" s="1"/>
  <c r="R71" i="93"/>
  <c r="R77" i="93" s="1"/>
  <c r="Q71" i="93"/>
  <c r="Q77" i="93" s="1"/>
  <c r="P71" i="93"/>
  <c r="O71" i="93"/>
  <c r="N71" i="93"/>
  <c r="N77" i="93" s="1"/>
  <c r="M71" i="93"/>
  <c r="M77" i="93" s="1"/>
  <c r="L71" i="93"/>
  <c r="L77" i="93" s="1"/>
  <c r="K71" i="93"/>
  <c r="K77" i="93" s="1"/>
  <c r="J71" i="93"/>
  <c r="J77" i="93" s="1"/>
  <c r="I71" i="93"/>
  <c r="I77" i="93" s="1"/>
  <c r="H71" i="93"/>
  <c r="G71" i="93"/>
  <c r="F71" i="93"/>
  <c r="F77" i="93" s="1"/>
  <c r="V68" i="93"/>
  <c r="U68" i="93"/>
  <c r="T68" i="93"/>
  <c r="S68" i="93"/>
  <c r="R68" i="93"/>
  <c r="Q68" i="93"/>
  <c r="P68" i="93"/>
  <c r="O68" i="93"/>
  <c r="N68" i="93"/>
  <c r="G68" i="93"/>
  <c r="F68" i="93"/>
  <c r="B68" i="93"/>
  <c r="V67" i="93"/>
  <c r="V66" i="93"/>
  <c r="V65" i="93"/>
  <c r="V64" i="93"/>
  <c r="V63" i="93"/>
  <c r="U62" i="93"/>
  <c r="T62" i="93"/>
  <c r="S62" i="93"/>
  <c r="R62" i="93"/>
  <c r="Q62" i="93"/>
  <c r="P62" i="93"/>
  <c r="O62" i="93"/>
  <c r="N62" i="93"/>
  <c r="M62" i="93"/>
  <c r="M68" i="93" s="1"/>
  <c r="L62" i="93"/>
  <c r="L68" i="93" s="1"/>
  <c r="K62" i="93"/>
  <c r="K68" i="93" s="1"/>
  <c r="J62" i="93"/>
  <c r="J68" i="93" s="1"/>
  <c r="I62" i="93"/>
  <c r="I68" i="93" s="1"/>
  <c r="H62" i="93"/>
  <c r="H68" i="93" s="1"/>
  <c r="G62" i="93"/>
  <c r="F62" i="93"/>
  <c r="V59" i="93"/>
  <c r="U59" i="93"/>
  <c r="N59" i="93"/>
  <c r="M59" i="93"/>
  <c r="F59" i="93"/>
  <c r="B59" i="93"/>
  <c r="V58" i="93"/>
  <c r="V57" i="93"/>
  <c r="V56" i="93"/>
  <c r="V55" i="93"/>
  <c r="V54" i="93"/>
  <c r="U53" i="93"/>
  <c r="T53" i="93"/>
  <c r="T59" i="93" s="1"/>
  <c r="S53" i="93"/>
  <c r="S59" i="93" s="1"/>
  <c r="R53" i="93"/>
  <c r="R59" i="93" s="1"/>
  <c r="Q53" i="93"/>
  <c r="Q59" i="93" s="1"/>
  <c r="P53" i="93"/>
  <c r="P59" i="93" s="1"/>
  <c r="O53" i="93"/>
  <c r="O59" i="93" s="1"/>
  <c r="N53" i="93"/>
  <c r="M53" i="93"/>
  <c r="L53" i="93"/>
  <c r="L59" i="93" s="1"/>
  <c r="K53" i="93"/>
  <c r="K59" i="93" s="1"/>
  <c r="J53" i="93"/>
  <c r="J59" i="93" s="1"/>
  <c r="I53" i="93"/>
  <c r="I59" i="93" s="1"/>
  <c r="H53" i="93"/>
  <c r="H59" i="93" s="1"/>
  <c r="G53" i="93"/>
  <c r="G59" i="93" s="1"/>
  <c r="F53" i="93"/>
  <c r="U50" i="93"/>
  <c r="T50" i="93"/>
  <c r="M50" i="93"/>
  <c r="L50" i="93"/>
  <c r="B50" i="93"/>
  <c r="V49" i="93"/>
  <c r="V48" i="93"/>
  <c r="V47" i="93"/>
  <c r="V46" i="93"/>
  <c r="V45" i="93"/>
  <c r="U44" i="93"/>
  <c r="T44" i="93"/>
  <c r="S44" i="93"/>
  <c r="S50" i="93" s="1"/>
  <c r="R44" i="93"/>
  <c r="R50" i="93" s="1"/>
  <c r="Q44" i="93"/>
  <c r="Q50" i="93" s="1"/>
  <c r="P44" i="93"/>
  <c r="P50" i="93" s="1"/>
  <c r="O44" i="93"/>
  <c r="O50" i="93" s="1"/>
  <c r="O99" i="93" s="1"/>
  <c r="N44" i="93"/>
  <c r="N50" i="93" s="1"/>
  <c r="M44" i="93"/>
  <c r="L44" i="93"/>
  <c r="K44" i="93"/>
  <c r="K50" i="93" s="1"/>
  <c r="J44" i="93"/>
  <c r="J50" i="93" s="1"/>
  <c r="I44" i="93"/>
  <c r="I50" i="93" s="1"/>
  <c r="H44" i="93"/>
  <c r="H50" i="93" s="1"/>
  <c r="G44" i="93"/>
  <c r="G50" i="93" s="1"/>
  <c r="G99" i="93" s="1"/>
  <c r="F44" i="93"/>
  <c r="F50" i="93" s="1"/>
  <c r="U41" i="93"/>
  <c r="T41" i="93"/>
  <c r="S41" i="93"/>
  <c r="S99" i="93" s="1"/>
  <c r="R41" i="93"/>
  <c r="Q41" i="93"/>
  <c r="P41" i="93"/>
  <c r="O41" i="93"/>
  <c r="N41" i="93"/>
  <c r="M41" i="93"/>
  <c r="L41" i="93"/>
  <c r="K41" i="93"/>
  <c r="K99" i="93" s="1"/>
  <c r="J41" i="93"/>
  <c r="J99" i="93" s="1"/>
  <c r="I41" i="93"/>
  <c r="H41" i="93"/>
  <c r="G41" i="93"/>
  <c r="F41" i="93"/>
  <c r="V41" i="93" s="1"/>
  <c r="V40" i="93"/>
  <c r="V39" i="93"/>
  <c r="V38" i="93"/>
  <c r="V37" i="93"/>
  <c r="V36" i="93"/>
  <c r="V35" i="93"/>
  <c r="V34" i="93"/>
  <c r="V33" i="93"/>
  <c r="V32" i="93"/>
  <c r="V31" i="93"/>
  <c r="V30" i="93"/>
  <c r="V29" i="93"/>
  <c r="V28" i="93"/>
  <c r="V27" i="93"/>
  <c r="V26" i="93"/>
  <c r="V25" i="93"/>
  <c r="V24" i="93"/>
  <c r="V23" i="93"/>
  <c r="V22" i="93"/>
  <c r="V21" i="93"/>
  <c r="V20" i="93"/>
  <c r="V19" i="93"/>
  <c r="V18" i="93"/>
  <c r="V17" i="93"/>
  <c r="V16" i="93"/>
  <c r="V15" i="93"/>
  <c r="V14" i="93"/>
  <c r="V13" i="93"/>
  <c r="V12" i="93"/>
  <c r="V11" i="93"/>
  <c r="V10" i="93"/>
  <c r="U6" i="93"/>
  <c r="T6" i="93"/>
  <c r="S6" i="93"/>
  <c r="R6" i="93"/>
  <c r="Q6" i="93"/>
  <c r="P6" i="93"/>
  <c r="O6" i="93"/>
  <c r="N6" i="93"/>
  <c r="M6" i="93"/>
  <c r="L6" i="93"/>
  <c r="K6" i="93"/>
  <c r="J6" i="93"/>
  <c r="I6" i="93"/>
  <c r="H6" i="93"/>
  <c r="G6" i="93"/>
  <c r="F6" i="93"/>
  <c r="B3" i="93"/>
  <c r="W2" i="93"/>
  <c r="J2" i="93"/>
  <c r="B2" i="93"/>
  <c r="A1" i="93"/>
  <c r="P95" i="92"/>
  <c r="O95" i="92"/>
  <c r="H95" i="92"/>
  <c r="G95" i="92"/>
  <c r="B95" i="92"/>
  <c r="V94" i="92"/>
  <c r="V93" i="92"/>
  <c r="V92" i="92"/>
  <c r="V91" i="92"/>
  <c r="V90" i="92"/>
  <c r="U89" i="92"/>
  <c r="U95" i="92" s="1"/>
  <c r="T89" i="92"/>
  <c r="T95" i="92" s="1"/>
  <c r="S89" i="92"/>
  <c r="S95" i="92" s="1"/>
  <c r="R89" i="92"/>
  <c r="R95" i="92" s="1"/>
  <c r="Q89" i="92"/>
  <c r="Q95" i="92" s="1"/>
  <c r="P89" i="92"/>
  <c r="O89" i="92"/>
  <c r="N89" i="92"/>
  <c r="N95" i="92" s="1"/>
  <c r="M89" i="92"/>
  <c r="M95" i="92" s="1"/>
  <c r="L89" i="92"/>
  <c r="L95" i="92" s="1"/>
  <c r="K89" i="92"/>
  <c r="K95" i="92" s="1"/>
  <c r="J89" i="92"/>
  <c r="J95" i="92" s="1"/>
  <c r="I89" i="92"/>
  <c r="I95" i="92" s="1"/>
  <c r="H89" i="92"/>
  <c r="G89" i="92"/>
  <c r="F89" i="92"/>
  <c r="F95" i="92" s="1"/>
  <c r="O86" i="92"/>
  <c r="N86" i="92"/>
  <c r="G86" i="92"/>
  <c r="F86" i="92"/>
  <c r="B86" i="92"/>
  <c r="V85" i="92"/>
  <c r="V84" i="92"/>
  <c r="V83" i="92"/>
  <c r="V82" i="92"/>
  <c r="V81" i="92"/>
  <c r="U80" i="92"/>
  <c r="U86" i="92" s="1"/>
  <c r="T80" i="92"/>
  <c r="T86" i="92" s="1"/>
  <c r="S80" i="92"/>
  <c r="S86" i="92" s="1"/>
  <c r="R80" i="92"/>
  <c r="R86" i="92" s="1"/>
  <c r="Q80" i="92"/>
  <c r="Q86" i="92" s="1"/>
  <c r="P80" i="92"/>
  <c r="P86" i="92" s="1"/>
  <c r="O80" i="92"/>
  <c r="N80" i="92"/>
  <c r="M80" i="92"/>
  <c r="M86" i="92" s="1"/>
  <c r="L80" i="92"/>
  <c r="L86" i="92" s="1"/>
  <c r="K80" i="92"/>
  <c r="K86" i="92" s="1"/>
  <c r="J80" i="92"/>
  <c r="J86" i="92" s="1"/>
  <c r="I80" i="92"/>
  <c r="I86" i="92" s="1"/>
  <c r="H80" i="92"/>
  <c r="H86" i="92" s="1"/>
  <c r="G80" i="92"/>
  <c r="F80" i="92"/>
  <c r="U77" i="92"/>
  <c r="N77" i="92"/>
  <c r="M77" i="92"/>
  <c r="F77" i="92"/>
  <c r="B77" i="92"/>
  <c r="V76" i="92"/>
  <c r="V75" i="92"/>
  <c r="V74" i="92"/>
  <c r="V73" i="92"/>
  <c r="V72" i="92"/>
  <c r="U71" i="92"/>
  <c r="T71" i="92"/>
  <c r="T77" i="92" s="1"/>
  <c r="S71" i="92"/>
  <c r="S77" i="92" s="1"/>
  <c r="R71" i="92"/>
  <c r="R77" i="92" s="1"/>
  <c r="Q71" i="92"/>
  <c r="Q77" i="92" s="1"/>
  <c r="P71" i="92"/>
  <c r="P77" i="92" s="1"/>
  <c r="O71" i="92"/>
  <c r="O77" i="92" s="1"/>
  <c r="N71" i="92"/>
  <c r="M71" i="92"/>
  <c r="L71" i="92"/>
  <c r="L77" i="92" s="1"/>
  <c r="K71" i="92"/>
  <c r="K77" i="92" s="1"/>
  <c r="J71" i="92"/>
  <c r="J77" i="92" s="1"/>
  <c r="I71" i="92"/>
  <c r="I77" i="92" s="1"/>
  <c r="H71" i="92"/>
  <c r="H77" i="92" s="1"/>
  <c r="G71" i="92"/>
  <c r="G77" i="92" s="1"/>
  <c r="F71" i="92"/>
  <c r="U68" i="92"/>
  <c r="T68" i="92"/>
  <c r="S68" i="92"/>
  <c r="R68" i="92"/>
  <c r="Q68" i="92"/>
  <c r="P68" i="92"/>
  <c r="O68" i="92"/>
  <c r="N68" i="92"/>
  <c r="M68" i="92"/>
  <c r="L68" i="92"/>
  <c r="B68" i="92"/>
  <c r="V67" i="92"/>
  <c r="V66" i="92"/>
  <c r="V65" i="92"/>
  <c r="V64" i="92"/>
  <c r="V63" i="92"/>
  <c r="V68" i="92" s="1"/>
  <c r="U62" i="92"/>
  <c r="T62" i="92"/>
  <c r="S62" i="92"/>
  <c r="R62" i="92"/>
  <c r="Q62" i="92"/>
  <c r="P62" i="92"/>
  <c r="O62" i="92"/>
  <c r="N62" i="92"/>
  <c r="M62" i="92"/>
  <c r="L62" i="92"/>
  <c r="K62" i="92"/>
  <c r="K68" i="92" s="1"/>
  <c r="J62" i="92"/>
  <c r="J68" i="92" s="1"/>
  <c r="I62" i="92"/>
  <c r="I68" i="92" s="1"/>
  <c r="H62" i="92"/>
  <c r="H68" i="92" s="1"/>
  <c r="G62" i="92"/>
  <c r="G68" i="92" s="1"/>
  <c r="F62" i="92"/>
  <c r="F68" i="92" s="1"/>
  <c r="T59" i="92"/>
  <c r="S59" i="92"/>
  <c r="L59" i="92"/>
  <c r="K59" i="92"/>
  <c r="B59" i="92"/>
  <c r="V58" i="92"/>
  <c r="V57" i="92"/>
  <c r="V56" i="92"/>
  <c r="V55" i="92"/>
  <c r="V54" i="92"/>
  <c r="V59" i="92" s="1"/>
  <c r="U53" i="92"/>
  <c r="U59" i="92" s="1"/>
  <c r="T53" i="92"/>
  <c r="S53" i="92"/>
  <c r="R53" i="92"/>
  <c r="R59" i="92" s="1"/>
  <c r="Q53" i="92"/>
  <c r="Q59" i="92" s="1"/>
  <c r="P53" i="92"/>
  <c r="P59" i="92" s="1"/>
  <c r="O53" i="92"/>
  <c r="O59" i="92" s="1"/>
  <c r="N53" i="92"/>
  <c r="N59" i="92" s="1"/>
  <c r="M53" i="92"/>
  <c r="M59" i="92" s="1"/>
  <c r="L53" i="92"/>
  <c r="K53" i="92"/>
  <c r="J53" i="92"/>
  <c r="J59" i="92" s="1"/>
  <c r="I53" i="92"/>
  <c r="I59" i="92" s="1"/>
  <c r="H53" i="92"/>
  <c r="H59" i="92" s="1"/>
  <c r="G53" i="92"/>
  <c r="G59" i="92" s="1"/>
  <c r="F53" i="92"/>
  <c r="F59" i="92" s="1"/>
  <c r="S50" i="92"/>
  <c r="R50" i="92"/>
  <c r="K50" i="92"/>
  <c r="J50" i="92"/>
  <c r="B50" i="92"/>
  <c r="V49" i="92"/>
  <c r="V48" i="92"/>
  <c r="V47" i="92"/>
  <c r="V46" i="92"/>
  <c r="V45" i="92"/>
  <c r="U44" i="92"/>
  <c r="U50" i="92" s="1"/>
  <c r="T44" i="92"/>
  <c r="T50" i="92" s="1"/>
  <c r="S44" i="92"/>
  <c r="R44" i="92"/>
  <c r="Q44" i="92"/>
  <c r="Q50" i="92" s="1"/>
  <c r="P44" i="92"/>
  <c r="P50" i="92" s="1"/>
  <c r="O44" i="92"/>
  <c r="O50" i="92" s="1"/>
  <c r="N44" i="92"/>
  <c r="N50" i="92" s="1"/>
  <c r="M44" i="92"/>
  <c r="M50" i="92" s="1"/>
  <c r="L44" i="92"/>
  <c r="L50" i="92" s="1"/>
  <c r="K44" i="92"/>
  <c r="J44" i="92"/>
  <c r="I44" i="92"/>
  <c r="I50" i="92" s="1"/>
  <c r="H44" i="92"/>
  <c r="H50" i="92" s="1"/>
  <c r="G44" i="92"/>
  <c r="G50" i="92" s="1"/>
  <c r="F44" i="92"/>
  <c r="F50" i="92" s="1"/>
  <c r="U41" i="92"/>
  <c r="U99" i="92" s="1"/>
  <c r="T41" i="92"/>
  <c r="T99" i="92" s="1"/>
  <c r="S41" i="92"/>
  <c r="R41" i="92"/>
  <c r="Q41" i="92"/>
  <c r="Q99" i="92" s="1"/>
  <c r="P41" i="92"/>
  <c r="P99" i="92" s="1"/>
  <c r="O41" i="92"/>
  <c r="N41" i="92"/>
  <c r="M41" i="92"/>
  <c r="M99" i="92" s="1"/>
  <c r="L41" i="92"/>
  <c r="K41" i="92"/>
  <c r="J41" i="92"/>
  <c r="I41" i="92"/>
  <c r="I99" i="92" s="1"/>
  <c r="H41" i="92"/>
  <c r="H99" i="92" s="1"/>
  <c r="G41" i="92"/>
  <c r="F41" i="92"/>
  <c r="V41" i="92" s="1"/>
  <c r="V40" i="92"/>
  <c r="V39" i="92"/>
  <c r="V38" i="92"/>
  <c r="V37" i="92"/>
  <c r="V36" i="92"/>
  <c r="V35" i="92"/>
  <c r="V34" i="92"/>
  <c r="V33" i="92"/>
  <c r="V32" i="92"/>
  <c r="V31" i="92"/>
  <c r="V30" i="92"/>
  <c r="V29" i="92"/>
  <c r="V28" i="92"/>
  <c r="V27" i="92"/>
  <c r="V26" i="92"/>
  <c r="V25" i="92"/>
  <c r="V24" i="92"/>
  <c r="V23" i="92"/>
  <c r="V22" i="92"/>
  <c r="V21" i="92"/>
  <c r="V20" i="92"/>
  <c r="V19" i="92"/>
  <c r="V18" i="92"/>
  <c r="V17" i="92"/>
  <c r="V16" i="92"/>
  <c r="V15" i="92"/>
  <c r="V14" i="92"/>
  <c r="V13" i="92"/>
  <c r="V12" i="92"/>
  <c r="V11" i="92"/>
  <c r="V10" i="92"/>
  <c r="U6" i="92"/>
  <c r="T6" i="92"/>
  <c r="S6" i="92"/>
  <c r="R6" i="92"/>
  <c r="Q6" i="92"/>
  <c r="P6" i="92"/>
  <c r="O6" i="92"/>
  <c r="N6" i="92"/>
  <c r="M6" i="92"/>
  <c r="L6" i="92"/>
  <c r="K6" i="92"/>
  <c r="J6" i="92"/>
  <c r="I6" i="92"/>
  <c r="H6" i="92"/>
  <c r="G6" i="92"/>
  <c r="F6" i="92"/>
  <c r="B3" i="92"/>
  <c r="W2" i="92"/>
  <c r="J2" i="92"/>
  <c r="B2" i="92"/>
  <c r="A1" i="92"/>
  <c r="T95" i="91"/>
  <c r="Q95" i="91"/>
  <c r="P95" i="91"/>
  <c r="O95" i="91"/>
  <c r="L95" i="91"/>
  <c r="I95" i="91"/>
  <c r="H95" i="91"/>
  <c r="G95" i="91"/>
  <c r="B95" i="91"/>
  <c r="V94" i="91"/>
  <c r="V93" i="91"/>
  <c r="V92" i="91"/>
  <c r="V91" i="91"/>
  <c r="V90" i="91"/>
  <c r="U89" i="91"/>
  <c r="U95" i="91" s="1"/>
  <c r="T89" i="91"/>
  <c r="S89" i="91"/>
  <c r="S95" i="91" s="1"/>
  <c r="R89" i="91"/>
  <c r="R95" i="91" s="1"/>
  <c r="Q89" i="91"/>
  <c r="P89" i="91"/>
  <c r="O89" i="91"/>
  <c r="N89" i="91"/>
  <c r="N95" i="91" s="1"/>
  <c r="M89" i="91"/>
  <c r="M95" i="91" s="1"/>
  <c r="L89" i="91"/>
  <c r="K89" i="91"/>
  <c r="K95" i="91" s="1"/>
  <c r="J89" i="91"/>
  <c r="J95" i="91" s="1"/>
  <c r="I89" i="91"/>
  <c r="H89" i="91"/>
  <c r="G89" i="91"/>
  <c r="F89" i="91"/>
  <c r="F95" i="91" s="1"/>
  <c r="S86" i="91"/>
  <c r="P86" i="91"/>
  <c r="O86" i="91"/>
  <c r="N86" i="91"/>
  <c r="K86" i="91"/>
  <c r="H86" i="91"/>
  <c r="G86" i="91"/>
  <c r="F86" i="91"/>
  <c r="B86" i="91"/>
  <c r="V85" i="91"/>
  <c r="V84" i="91"/>
  <c r="V83" i="91"/>
  <c r="V82" i="91"/>
  <c r="V81" i="91"/>
  <c r="U80" i="91"/>
  <c r="U86" i="91" s="1"/>
  <c r="T80" i="91"/>
  <c r="T86" i="91" s="1"/>
  <c r="S80" i="91"/>
  <c r="R80" i="91"/>
  <c r="R86" i="91" s="1"/>
  <c r="Q80" i="91"/>
  <c r="Q86" i="91" s="1"/>
  <c r="P80" i="91"/>
  <c r="O80" i="91"/>
  <c r="N80" i="91"/>
  <c r="M80" i="91"/>
  <c r="M86" i="91" s="1"/>
  <c r="L80" i="91"/>
  <c r="L86" i="91" s="1"/>
  <c r="K80" i="91"/>
  <c r="J80" i="91"/>
  <c r="J86" i="91" s="1"/>
  <c r="I80" i="91"/>
  <c r="I86" i="91" s="1"/>
  <c r="H80" i="91"/>
  <c r="G80" i="91"/>
  <c r="F80" i="91"/>
  <c r="U77" i="91"/>
  <c r="R77" i="91"/>
  <c r="O77" i="91"/>
  <c r="N77" i="91"/>
  <c r="M77" i="91"/>
  <c r="J77" i="91"/>
  <c r="G77" i="91"/>
  <c r="F77" i="91"/>
  <c r="B77" i="91"/>
  <c r="V76" i="91"/>
  <c r="V75" i="91"/>
  <c r="V74" i="91"/>
  <c r="V73" i="91"/>
  <c r="V72" i="91"/>
  <c r="U71" i="91"/>
  <c r="T71" i="91"/>
  <c r="T77" i="91" s="1"/>
  <c r="S71" i="91"/>
  <c r="S77" i="91" s="1"/>
  <c r="R71" i="91"/>
  <c r="Q71" i="91"/>
  <c r="Q77" i="91" s="1"/>
  <c r="P71" i="91"/>
  <c r="P77" i="91" s="1"/>
  <c r="O71" i="91"/>
  <c r="N71" i="91"/>
  <c r="M71" i="91"/>
  <c r="L71" i="91"/>
  <c r="L77" i="91" s="1"/>
  <c r="K71" i="91"/>
  <c r="K77" i="91" s="1"/>
  <c r="J71" i="91"/>
  <c r="I71" i="91"/>
  <c r="I77" i="91" s="1"/>
  <c r="H71" i="91"/>
  <c r="H77" i="91" s="1"/>
  <c r="G71" i="91"/>
  <c r="F71" i="91"/>
  <c r="U68" i="91"/>
  <c r="T68" i="91"/>
  <c r="S68" i="91"/>
  <c r="R68" i="91"/>
  <c r="Q68" i="91"/>
  <c r="P68" i="91"/>
  <c r="O68" i="91"/>
  <c r="N68" i="91"/>
  <c r="M68" i="91"/>
  <c r="L68" i="91"/>
  <c r="I68" i="91"/>
  <c r="F68" i="91"/>
  <c r="B68" i="91"/>
  <c r="V67" i="91"/>
  <c r="V66" i="91"/>
  <c r="V65" i="91"/>
  <c r="V64" i="91"/>
  <c r="V68" i="91" s="1"/>
  <c r="V63" i="91"/>
  <c r="U62" i="91"/>
  <c r="T62" i="91"/>
  <c r="S62" i="91"/>
  <c r="R62" i="91"/>
  <c r="Q62" i="91"/>
  <c r="P62" i="91"/>
  <c r="O62" i="91"/>
  <c r="N62" i="91"/>
  <c r="M62" i="91"/>
  <c r="L62" i="91"/>
  <c r="K62" i="91"/>
  <c r="K68" i="91" s="1"/>
  <c r="J62" i="91"/>
  <c r="J68" i="91" s="1"/>
  <c r="I62" i="91"/>
  <c r="H62" i="91"/>
  <c r="H68" i="91" s="1"/>
  <c r="G62" i="91"/>
  <c r="G68" i="91" s="1"/>
  <c r="F62" i="91"/>
  <c r="U59" i="91"/>
  <c r="T59" i="91"/>
  <c r="S59" i="91"/>
  <c r="P59" i="91"/>
  <c r="M59" i="91"/>
  <c r="L59" i="91"/>
  <c r="K59" i="91"/>
  <c r="H59" i="91"/>
  <c r="B59" i="91"/>
  <c r="V58" i="91"/>
  <c r="V57" i="91"/>
  <c r="V56" i="91"/>
  <c r="V55" i="91"/>
  <c r="V54" i="91"/>
  <c r="V59" i="91" s="1"/>
  <c r="U53" i="91"/>
  <c r="T53" i="91"/>
  <c r="S53" i="91"/>
  <c r="R53" i="91"/>
  <c r="R59" i="91" s="1"/>
  <c r="Q53" i="91"/>
  <c r="Q59" i="91" s="1"/>
  <c r="P53" i="91"/>
  <c r="O53" i="91"/>
  <c r="O59" i="91" s="1"/>
  <c r="N53" i="91"/>
  <c r="N59" i="91" s="1"/>
  <c r="M53" i="91"/>
  <c r="L53" i="91"/>
  <c r="K53" i="91"/>
  <c r="J53" i="91"/>
  <c r="J59" i="91" s="1"/>
  <c r="I53" i="91"/>
  <c r="I59" i="91" s="1"/>
  <c r="H53" i="91"/>
  <c r="G53" i="91"/>
  <c r="G59" i="91" s="1"/>
  <c r="F53" i="91"/>
  <c r="F59" i="91" s="1"/>
  <c r="T50" i="91"/>
  <c r="S50" i="91"/>
  <c r="R50" i="91"/>
  <c r="O50" i="91"/>
  <c r="L50" i="91"/>
  <c r="K50" i="91"/>
  <c r="J50" i="91"/>
  <c r="G50" i="91"/>
  <c r="B50" i="91"/>
  <c r="V49" i="91"/>
  <c r="V48" i="91"/>
  <c r="V47" i="91"/>
  <c r="V46" i="91"/>
  <c r="V45" i="91"/>
  <c r="U44" i="91"/>
  <c r="U50" i="91" s="1"/>
  <c r="U99" i="91" s="1"/>
  <c r="T44" i="91"/>
  <c r="S44" i="91"/>
  <c r="R44" i="91"/>
  <c r="Q44" i="91"/>
  <c r="Q50" i="91" s="1"/>
  <c r="P44" i="91"/>
  <c r="P50" i="91" s="1"/>
  <c r="O44" i="91"/>
  <c r="N44" i="91"/>
  <c r="N50" i="91" s="1"/>
  <c r="M44" i="91"/>
  <c r="M50" i="91" s="1"/>
  <c r="M99" i="91" s="1"/>
  <c r="L44" i="91"/>
  <c r="K44" i="91"/>
  <c r="J44" i="91"/>
  <c r="I44" i="91"/>
  <c r="I50" i="91" s="1"/>
  <c r="H44" i="91"/>
  <c r="H50" i="91" s="1"/>
  <c r="G44" i="91"/>
  <c r="F44" i="91"/>
  <c r="F50" i="91" s="1"/>
  <c r="U41" i="91"/>
  <c r="T41" i="91"/>
  <c r="S41" i="91"/>
  <c r="R41" i="91"/>
  <c r="Q41" i="91"/>
  <c r="P41" i="91"/>
  <c r="O41" i="91"/>
  <c r="N41" i="91"/>
  <c r="N99" i="91" s="1"/>
  <c r="M41" i="91"/>
  <c r="L41" i="91"/>
  <c r="K41" i="91"/>
  <c r="J41" i="91"/>
  <c r="I41" i="91"/>
  <c r="H41" i="91"/>
  <c r="G41" i="91"/>
  <c r="F41" i="91"/>
  <c r="F99" i="91" s="1"/>
  <c r="V40" i="91"/>
  <c r="V39" i="91"/>
  <c r="V38" i="91"/>
  <c r="V37" i="91"/>
  <c r="V36" i="91"/>
  <c r="V35" i="91"/>
  <c r="V34" i="91"/>
  <c r="V33" i="91"/>
  <c r="V32" i="91"/>
  <c r="V31" i="91"/>
  <c r="V30" i="91"/>
  <c r="V29" i="91"/>
  <c r="V28" i="91"/>
  <c r="V27" i="91"/>
  <c r="V26" i="91"/>
  <c r="V25" i="91"/>
  <c r="V24" i="91"/>
  <c r="V23" i="91"/>
  <c r="V22" i="91"/>
  <c r="V21" i="91"/>
  <c r="V20" i="91"/>
  <c r="V19" i="91"/>
  <c r="V18" i="91"/>
  <c r="V17" i="91"/>
  <c r="V16" i="91"/>
  <c r="V15" i="91"/>
  <c r="V14" i="91"/>
  <c r="V13" i="91"/>
  <c r="V12" i="91"/>
  <c r="V11" i="91"/>
  <c r="V10" i="91"/>
  <c r="U6" i="91"/>
  <c r="T6" i="91"/>
  <c r="S6" i="91"/>
  <c r="R6" i="91"/>
  <c r="Q6" i="91"/>
  <c r="P6" i="91"/>
  <c r="O6" i="91"/>
  <c r="N6" i="91"/>
  <c r="M6" i="91"/>
  <c r="L6" i="91"/>
  <c r="K6" i="91"/>
  <c r="J6" i="91"/>
  <c r="I6" i="91"/>
  <c r="H6" i="91"/>
  <c r="G6" i="91"/>
  <c r="F6" i="91"/>
  <c r="A99" i="91"/>
  <c r="B3" i="91"/>
  <c r="W2" i="91"/>
  <c r="J2" i="91"/>
  <c r="B2" i="91"/>
  <c r="A1" i="91"/>
  <c r="R95" i="89"/>
  <c r="Q95" i="89"/>
  <c r="P95" i="89"/>
  <c r="O95" i="89"/>
  <c r="J95" i="89"/>
  <c r="I95" i="89"/>
  <c r="H95" i="89"/>
  <c r="G95" i="89"/>
  <c r="B95" i="89"/>
  <c r="V94" i="89"/>
  <c r="V93" i="89"/>
  <c r="V92" i="89"/>
  <c r="V91" i="89"/>
  <c r="V90" i="89"/>
  <c r="U89" i="89"/>
  <c r="U95" i="89" s="1"/>
  <c r="T89" i="89"/>
  <c r="T95" i="89" s="1"/>
  <c r="S89" i="89"/>
  <c r="S95" i="89" s="1"/>
  <c r="R89" i="89"/>
  <c r="Q89" i="89"/>
  <c r="P89" i="89"/>
  <c r="O89" i="89"/>
  <c r="N89" i="89"/>
  <c r="N95" i="89" s="1"/>
  <c r="M89" i="89"/>
  <c r="M95" i="89" s="1"/>
  <c r="L89" i="89"/>
  <c r="L95" i="89" s="1"/>
  <c r="K89" i="89"/>
  <c r="K95" i="89" s="1"/>
  <c r="J89" i="89"/>
  <c r="I89" i="89"/>
  <c r="H89" i="89"/>
  <c r="G89" i="89"/>
  <c r="F89" i="89"/>
  <c r="F95" i="89" s="1"/>
  <c r="Q86" i="89"/>
  <c r="P86" i="89"/>
  <c r="O86" i="89"/>
  <c r="N86" i="89"/>
  <c r="I86" i="89"/>
  <c r="H86" i="89"/>
  <c r="G86" i="89"/>
  <c r="F86" i="89"/>
  <c r="C30" i="48" s="1"/>
  <c r="B86" i="89"/>
  <c r="V85" i="89"/>
  <c r="V84" i="89"/>
  <c r="V83" i="89"/>
  <c r="V82" i="89"/>
  <c r="V81" i="89"/>
  <c r="U80" i="89"/>
  <c r="U86" i="89" s="1"/>
  <c r="T80" i="89"/>
  <c r="T86" i="89" s="1"/>
  <c r="S80" i="89"/>
  <c r="S86" i="89" s="1"/>
  <c r="R80" i="89"/>
  <c r="R86" i="89" s="1"/>
  <c r="O30" i="48" s="1"/>
  <c r="Q80" i="89"/>
  <c r="P80" i="89"/>
  <c r="O80" i="89"/>
  <c r="N80" i="89"/>
  <c r="M80" i="89"/>
  <c r="M86" i="89" s="1"/>
  <c r="L80" i="89"/>
  <c r="L86" i="89" s="1"/>
  <c r="K80" i="89"/>
  <c r="K86" i="89" s="1"/>
  <c r="J80" i="89"/>
  <c r="J86" i="89" s="1"/>
  <c r="I80" i="89"/>
  <c r="H80" i="89"/>
  <c r="G80" i="89"/>
  <c r="F80" i="89"/>
  <c r="U77" i="89"/>
  <c r="P77" i="89"/>
  <c r="O77" i="89"/>
  <c r="N77" i="89"/>
  <c r="M77" i="89"/>
  <c r="H77" i="89"/>
  <c r="G77" i="89"/>
  <c r="F77" i="89"/>
  <c r="B77" i="89"/>
  <c r="V76" i="89"/>
  <c r="V75" i="89"/>
  <c r="V74" i="89"/>
  <c r="V73" i="89"/>
  <c r="V72" i="89"/>
  <c r="U71" i="89"/>
  <c r="T71" i="89"/>
  <c r="T77" i="89" s="1"/>
  <c r="S71" i="89"/>
  <c r="S77" i="89" s="1"/>
  <c r="R71" i="89"/>
  <c r="R77" i="89" s="1"/>
  <c r="Q71" i="89"/>
  <c r="Q77" i="89" s="1"/>
  <c r="P71" i="89"/>
  <c r="O71" i="89"/>
  <c r="N71" i="89"/>
  <c r="M71" i="89"/>
  <c r="L71" i="89"/>
  <c r="L77" i="89" s="1"/>
  <c r="K71" i="89"/>
  <c r="K77" i="89" s="1"/>
  <c r="J71" i="89"/>
  <c r="J77" i="89" s="1"/>
  <c r="I71" i="89"/>
  <c r="I77" i="89" s="1"/>
  <c r="H71" i="89"/>
  <c r="G71" i="89"/>
  <c r="F71" i="89"/>
  <c r="U68" i="89"/>
  <c r="T68" i="89"/>
  <c r="S68" i="89"/>
  <c r="R68" i="89"/>
  <c r="Q68" i="89"/>
  <c r="P68" i="89"/>
  <c r="O68" i="89"/>
  <c r="N68" i="89"/>
  <c r="M68" i="89"/>
  <c r="L68" i="89"/>
  <c r="G68" i="89"/>
  <c r="F68" i="89"/>
  <c r="B68" i="89"/>
  <c r="V67" i="89"/>
  <c r="V68" i="89" s="1"/>
  <c r="V66" i="89"/>
  <c r="V65" i="89"/>
  <c r="V64" i="89"/>
  <c r="V63" i="89"/>
  <c r="U62" i="89"/>
  <c r="T62" i="89"/>
  <c r="S62" i="89"/>
  <c r="R62" i="89"/>
  <c r="Q62" i="89"/>
  <c r="P62" i="89"/>
  <c r="O62" i="89"/>
  <c r="N62" i="89"/>
  <c r="M62" i="89"/>
  <c r="L62" i="89"/>
  <c r="K62" i="89"/>
  <c r="K68" i="89" s="1"/>
  <c r="J62" i="89"/>
  <c r="J68" i="89" s="1"/>
  <c r="I62" i="89"/>
  <c r="I68" i="89" s="1"/>
  <c r="H62" i="89"/>
  <c r="H68" i="89" s="1"/>
  <c r="G62" i="89"/>
  <c r="F62" i="89"/>
  <c r="U59" i="89"/>
  <c r="U99" i="89" s="1"/>
  <c r="T59" i="89"/>
  <c r="S59" i="89"/>
  <c r="N59" i="89"/>
  <c r="M59" i="89"/>
  <c r="M99" i="89" s="1"/>
  <c r="L59" i="89"/>
  <c r="K59" i="89"/>
  <c r="F59" i="89"/>
  <c r="B59" i="89"/>
  <c r="V58" i="89"/>
  <c r="V57" i="89"/>
  <c r="V59" i="89" s="1"/>
  <c r="V56" i="89"/>
  <c r="V55" i="89"/>
  <c r="V54" i="89"/>
  <c r="U53" i="89"/>
  <c r="T53" i="89"/>
  <c r="S53" i="89"/>
  <c r="R53" i="89"/>
  <c r="R59" i="89" s="1"/>
  <c r="Q53" i="89"/>
  <c r="Q59" i="89" s="1"/>
  <c r="P53" i="89"/>
  <c r="P59" i="89" s="1"/>
  <c r="O53" i="89"/>
  <c r="O59" i="89" s="1"/>
  <c r="N53" i="89"/>
  <c r="M53" i="89"/>
  <c r="L53" i="89"/>
  <c r="K53" i="89"/>
  <c r="J53" i="89"/>
  <c r="J59" i="89" s="1"/>
  <c r="I53" i="89"/>
  <c r="I59" i="89" s="1"/>
  <c r="H53" i="89"/>
  <c r="H59" i="89" s="1"/>
  <c r="G53" i="89"/>
  <c r="G59" i="89" s="1"/>
  <c r="F53" i="89"/>
  <c r="U50" i="89"/>
  <c r="T50" i="89"/>
  <c r="S50" i="89"/>
  <c r="R50" i="89"/>
  <c r="M50" i="89"/>
  <c r="L50" i="89"/>
  <c r="K50" i="89"/>
  <c r="J50" i="89"/>
  <c r="B50" i="89"/>
  <c r="V49" i="89"/>
  <c r="V48" i="89"/>
  <c r="V47" i="89"/>
  <c r="V46" i="89"/>
  <c r="V45" i="89"/>
  <c r="U44" i="89"/>
  <c r="T44" i="89"/>
  <c r="S44" i="89"/>
  <c r="R44" i="89"/>
  <c r="Q44" i="89"/>
  <c r="Q50" i="89" s="1"/>
  <c r="P44" i="89"/>
  <c r="P50" i="89" s="1"/>
  <c r="O44" i="89"/>
  <c r="O50" i="89" s="1"/>
  <c r="N44" i="89"/>
  <c r="N50" i="89" s="1"/>
  <c r="M44" i="89"/>
  <c r="L44" i="89"/>
  <c r="K44" i="89"/>
  <c r="J44" i="89"/>
  <c r="I44" i="89"/>
  <c r="I50" i="89" s="1"/>
  <c r="H44" i="89"/>
  <c r="H50" i="89" s="1"/>
  <c r="G44" i="89"/>
  <c r="G50" i="89" s="1"/>
  <c r="F44" i="89"/>
  <c r="F50" i="89" s="1"/>
  <c r="U41" i="89"/>
  <c r="T41" i="89"/>
  <c r="S41" i="89"/>
  <c r="R41" i="89"/>
  <c r="O25" i="48" s="1"/>
  <c r="Q41" i="89"/>
  <c r="Q99" i="89" s="1"/>
  <c r="P41" i="89"/>
  <c r="O41" i="89"/>
  <c r="N41" i="89"/>
  <c r="M41" i="89"/>
  <c r="L41" i="89"/>
  <c r="K41" i="89"/>
  <c r="J41" i="89"/>
  <c r="I41" i="89"/>
  <c r="H41" i="89"/>
  <c r="G41" i="89"/>
  <c r="F41" i="89"/>
  <c r="V41" i="89" s="1"/>
  <c r="V40" i="89"/>
  <c r="V39" i="89"/>
  <c r="V38" i="89"/>
  <c r="V37" i="89"/>
  <c r="V36" i="89"/>
  <c r="V35" i="89"/>
  <c r="V34" i="89"/>
  <c r="V33" i="89"/>
  <c r="V32" i="89"/>
  <c r="V31" i="89"/>
  <c r="V30" i="89"/>
  <c r="V29" i="89"/>
  <c r="V28" i="89"/>
  <c r="V27" i="89"/>
  <c r="V26" i="89"/>
  <c r="V25" i="89"/>
  <c r="V24" i="89"/>
  <c r="V23" i="89"/>
  <c r="V22" i="89"/>
  <c r="V21" i="89"/>
  <c r="V20" i="89"/>
  <c r="V19" i="89"/>
  <c r="V18" i="89"/>
  <c r="V17" i="89"/>
  <c r="V16" i="89"/>
  <c r="V15" i="89"/>
  <c r="V14" i="89"/>
  <c r="V13" i="89"/>
  <c r="V12" i="89"/>
  <c r="V11" i="89"/>
  <c r="V10" i="89"/>
  <c r="U6" i="89"/>
  <c r="T6" i="89"/>
  <c r="S6" i="89"/>
  <c r="R6" i="89"/>
  <c r="Q6" i="89"/>
  <c r="P6" i="89"/>
  <c r="O6" i="89"/>
  <c r="N6" i="89"/>
  <c r="M6" i="89"/>
  <c r="L6" i="89"/>
  <c r="K6" i="89"/>
  <c r="J6" i="89"/>
  <c r="I6" i="89"/>
  <c r="H6" i="89"/>
  <c r="G6" i="89"/>
  <c r="F6" i="89"/>
  <c r="B3" i="89"/>
  <c r="W2" i="89"/>
  <c r="J2" i="89"/>
  <c r="B2" i="89"/>
  <c r="A1" i="89"/>
  <c r="O99" i="50"/>
  <c r="V94" i="50"/>
  <c r="V93" i="50"/>
  <c r="V92" i="50"/>
  <c r="V91" i="50"/>
  <c r="V90" i="50"/>
  <c r="T95" i="50"/>
  <c r="S95" i="50"/>
  <c r="V85" i="50"/>
  <c r="V84" i="50"/>
  <c r="V83" i="50"/>
  <c r="V82" i="50"/>
  <c r="V81" i="50"/>
  <c r="U86" i="50"/>
  <c r="Q86" i="50"/>
  <c r="V76" i="50"/>
  <c r="V75" i="50"/>
  <c r="V74" i="50"/>
  <c r="V73" i="50"/>
  <c r="V72" i="50"/>
  <c r="S77" i="50"/>
  <c r="P77" i="50"/>
  <c r="O77" i="50"/>
  <c r="U68" i="50"/>
  <c r="T68" i="50"/>
  <c r="S68" i="50"/>
  <c r="R68" i="50"/>
  <c r="Q68" i="50"/>
  <c r="P68" i="50"/>
  <c r="O68" i="50"/>
  <c r="N68" i="50"/>
  <c r="V66" i="50"/>
  <c r="V67" i="50"/>
  <c r="V65" i="50"/>
  <c r="V64" i="50"/>
  <c r="V63" i="50"/>
  <c r="V58" i="50"/>
  <c r="V57" i="50"/>
  <c r="V56" i="50"/>
  <c r="V55" i="50"/>
  <c r="V54" i="50"/>
  <c r="V49" i="50"/>
  <c r="V48" i="50"/>
  <c r="V47" i="50"/>
  <c r="V46" i="50"/>
  <c r="V45" i="50"/>
  <c r="U89" i="50"/>
  <c r="U95" i="50" s="1"/>
  <c r="T89" i="50"/>
  <c r="S89" i="50"/>
  <c r="R89" i="50"/>
  <c r="R95" i="50" s="1"/>
  <c r="Q89" i="50"/>
  <c r="Q95" i="50" s="1"/>
  <c r="P89" i="50"/>
  <c r="P95" i="50" s="1"/>
  <c r="O89" i="50"/>
  <c r="O95" i="50" s="1"/>
  <c r="N89" i="50"/>
  <c r="N95" i="50" s="1"/>
  <c r="M89" i="50"/>
  <c r="L89" i="50"/>
  <c r="K89" i="50"/>
  <c r="J89" i="50"/>
  <c r="I89" i="50"/>
  <c r="H89" i="50"/>
  <c r="G89" i="50"/>
  <c r="F89" i="50"/>
  <c r="U80" i="50"/>
  <c r="T80" i="50"/>
  <c r="T86" i="50" s="1"/>
  <c r="S80" i="50"/>
  <c r="S86" i="50" s="1"/>
  <c r="R80" i="50"/>
  <c r="R86" i="50" s="1"/>
  <c r="Q80" i="50"/>
  <c r="P80" i="50"/>
  <c r="P86" i="50" s="1"/>
  <c r="O80" i="50"/>
  <c r="O86" i="50" s="1"/>
  <c r="N80" i="50"/>
  <c r="N86" i="50" s="1"/>
  <c r="M80" i="50"/>
  <c r="L80" i="50"/>
  <c r="K80" i="50"/>
  <c r="J80" i="50"/>
  <c r="I80" i="50"/>
  <c r="H80" i="50"/>
  <c r="G80" i="50"/>
  <c r="F80" i="50"/>
  <c r="U71" i="50"/>
  <c r="U77" i="50" s="1"/>
  <c r="T71" i="50"/>
  <c r="T77" i="50" s="1"/>
  <c r="S71" i="50"/>
  <c r="R71" i="50"/>
  <c r="R77" i="50" s="1"/>
  <c r="Q71" i="50"/>
  <c r="Q77" i="50" s="1"/>
  <c r="P71" i="50"/>
  <c r="O71" i="50"/>
  <c r="N71" i="50"/>
  <c r="N77" i="50" s="1"/>
  <c r="M71" i="50"/>
  <c r="L71" i="50"/>
  <c r="K71" i="50"/>
  <c r="J71" i="50"/>
  <c r="I71" i="50"/>
  <c r="H71" i="50"/>
  <c r="G71" i="50"/>
  <c r="F71" i="50"/>
  <c r="U62" i="50"/>
  <c r="T62" i="50"/>
  <c r="S62" i="50"/>
  <c r="R62" i="50"/>
  <c r="Q62" i="50"/>
  <c r="P62" i="50"/>
  <c r="O62" i="50"/>
  <c r="N62" i="50"/>
  <c r="M62" i="50"/>
  <c r="L62" i="50"/>
  <c r="K62" i="50"/>
  <c r="J62" i="50"/>
  <c r="I62" i="50"/>
  <c r="H62" i="50"/>
  <c r="G62" i="50"/>
  <c r="F62" i="50"/>
  <c r="U53" i="50"/>
  <c r="U59" i="50" s="1"/>
  <c r="T53" i="50"/>
  <c r="T59" i="50" s="1"/>
  <c r="S53" i="50"/>
  <c r="S59" i="50" s="1"/>
  <c r="R53" i="50"/>
  <c r="R59" i="50" s="1"/>
  <c r="Q53" i="50"/>
  <c r="Q59" i="50" s="1"/>
  <c r="P53" i="50"/>
  <c r="P59" i="50" s="1"/>
  <c r="O53" i="50"/>
  <c r="O59" i="50" s="1"/>
  <c r="N53" i="50"/>
  <c r="N59" i="50" s="1"/>
  <c r="M53" i="50"/>
  <c r="L53" i="50"/>
  <c r="K53" i="50"/>
  <c r="J53" i="50"/>
  <c r="I53" i="50"/>
  <c r="H53" i="50"/>
  <c r="G53" i="50"/>
  <c r="F53" i="50"/>
  <c r="U44" i="50"/>
  <c r="U50" i="50" s="1"/>
  <c r="T44" i="50"/>
  <c r="T50" i="50" s="1"/>
  <c r="S44" i="50"/>
  <c r="S50" i="50" s="1"/>
  <c r="R44" i="50"/>
  <c r="R50" i="50" s="1"/>
  <c r="Q44" i="50"/>
  <c r="Q50" i="50" s="1"/>
  <c r="P44" i="50"/>
  <c r="P50" i="50" s="1"/>
  <c r="O44" i="50"/>
  <c r="O50" i="50" s="1"/>
  <c r="N44" i="50"/>
  <c r="N50" i="50" s="1"/>
  <c r="M44" i="50"/>
  <c r="L44" i="50"/>
  <c r="K44" i="50"/>
  <c r="J44" i="50"/>
  <c r="I44" i="50"/>
  <c r="H44" i="50"/>
  <c r="G44" i="50"/>
  <c r="F44" i="50"/>
  <c r="V40" i="50"/>
  <c r="V39" i="50"/>
  <c r="V38" i="50"/>
  <c r="V37" i="50"/>
  <c r="V36" i="50"/>
  <c r="V35" i="50"/>
  <c r="V34" i="50"/>
  <c r="V33" i="50"/>
  <c r="V32" i="50"/>
  <c r="V31" i="50"/>
  <c r="V30" i="50"/>
  <c r="V29" i="50"/>
  <c r="V28" i="50"/>
  <c r="V27" i="50"/>
  <c r="V26" i="50"/>
  <c r="V25" i="50"/>
  <c r="V24" i="50"/>
  <c r="V23" i="50"/>
  <c r="V22" i="50"/>
  <c r="V21" i="50"/>
  <c r="V20" i="50"/>
  <c r="V19" i="50"/>
  <c r="V18" i="50"/>
  <c r="V17" i="50"/>
  <c r="V16" i="50"/>
  <c r="V15" i="50"/>
  <c r="V14" i="50"/>
  <c r="V13" i="50"/>
  <c r="V12" i="50"/>
  <c r="V11" i="50"/>
  <c r="V10" i="50"/>
  <c r="U41" i="50"/>
  <c r="T41" i="50"/>
  <c r="S41" i="50"/>
  <c r="R41" i="50"/>
  <c r="Q41" i="50"/>
  <c r="P41" i="50"/>
  <c r="O41" i="50"/>
  <c r="N41" i="50"/>
  <c r="U6" i="50"/>
  <c r="T6" i="50"/>
  <c r="S6" i="50"/>
  <c r="R6" i="50"/>
  <c r="Q6" i="50"/>
  <c r="P6" i="50"/>
  <c r="O6" i="50"/>
  <c r="N6" i="50"/>
  <c r="M6" i="50"/>
  <c r="L6" i="50"/>
  <c r="K6" i="50"/>
  <c r="J6" i="50"/>
  <c r="I6" i="50"/>
  <c r="H6" i="50"/>
  <c r="G6" i="50"/>
  <c r="F6" i="50"/>
  <c r="R87" i="62"/>
  <c r="Q87" i="62"/>
  <c r="P87" i="62"/>
  <c r="R234" i="62" s="1"/>
  <c r="O87" i="62"/>
  <c r="Q236" i="62" s="1"/>
  <c r="N87" i="62"/>
  <c r="M87" i="62"/>
  <c r="L87" i="62"/>
  <c r="K87" i="62"/>
  <c r="J87" i="62"/>
  <c r="I87" i="62"/>
  <c r="H87" i="62"/>
  <c r="G87" i="62"/>
  <c r="F87" i="62"/>
  <c r="E87" i="62"/>
  <c r="D87" i="62"/>
  <c r="C87" i="62"/>
  <c r="S86" i="62"/>
  <c r="S85" i="62"/>
  <c r="S84" i="62"/>
  <c r="S83" i="62"/>
  <c r="S82" i="62"/>
  <c r="S81" i="62"/>
  <c r="S80" i="62"/>
  <c r="R79" i="62"/>
  <c r="Q79" i="62"/>
  <c r="P79" i="62"/>
  <c r="O79" i="62"/>
  <c r="N79" i="62"/>
  <c r="M79" i="62"/>
  <c r="L79" i="62"/>
  <c r="K79" i="62"/>
  <c r="J79" i="62"/>
  <c r="I79" i="62"/>
  <c r="H79" i="62"/>
  <c r="G79" i="62"/>
  <c r="F79" i="62"/>
  <c r="E79" i="62"/>
  <c r="D79" i="62"/>
  <c r="C79" i="62"/>
  <c r="G77" i="62"/>
  <c r="E77" i="62"/>
  <c r="C77" i="62"/>
  <c r="G76" i="62"/>
  <c r="E76" i="62"/>
  <c r="C76" i="62"/>
  <c r="S75" i="62"/>
  <c r="I75" i="62"/>
  <c r="G75" i="62"/>
  <c r="E75" i="62"/>
  <c r="C75" i="62"/>
  <c r="R71" i="62"/>
  <c r="Q71" i="62"/>
  <c r="Q89" i="62" s="1"/>
  <c r="P71" i="62"/>
  <c r="O71" i="62"/>
  <c r="N71" i="62"/>
  <c r="M71" i="62"/>
  <c r="L71" i="62"/>
  <c r="K71" i="62"/>
  <c r="J71" i="62"/>
  <c r="I71" i="62"/>
  <c r="H71" i="62"/>
  <c r="G71" i="62"/>
  <c r="F71" i="62"/>
  <c r="E71" i="62"/>
  <c r="D71" i="62"/>
  <c r="C71" i="62"/>
  <c r="S70" i="62"/>
  <c r="S69" i="62"/>
  <c r="S68" i="62"/>
  <c r="S67" i="62"/>
  <c r="S66" i="62"/>
  <c r="S65" i="62"/>
  <c r="S64" i="62"/>
  <c r="R63" i="62"/>
  <c r="Q63" i="62"/>
  <c r="P63" i="62"/>
  <c r="O63" i="62"/>
  <c r="N63" i="62"/>
  <c r="M63" i="62"/>
  <c r="L63" i="62"/>
  <c r="K63" i="62"/>
  <c r="J63" i="62"/>
  <c r="I63" i="62"/>
  <c r="H63" i="62"/>
  <c r="G63" i="62"/>
  <c r="F63" i="62"/>
  <c r="E63" i="62"/>
  <c r="D63" i="62"/>
  <c r="C63" i="62"/>
  <c r="G61" i="62"/>
  <c r="E61" i="62"/>
  <c r="C61" i="62"/>
  <c r="G60" i="62"/>
  <c r="E60" i="62"/>
  <c r="C60" i="62"/>
  <c r="S59" i="62"/>
  <c r="I59" i="62"/>
  <c r="G59" i="62"/>
  <c r="E59" i="62"/>
  <c r="C59" i="62"/>
  <c r="R55" i="62"/>
  <c r="Q55" i="62"/>
  <c r="P55" i="62"/>
  <c r="O55" i="62"/>
  <c r="N55" i="62"/>
  <c r="P188" i="62" s="1"/>
  <c r="M55" i="62"/>
  <c r="L55" i="62"/>
  <c r="K55" i="62"/>
  <c r="J55" i="62"/>
  <c r="I55" i="62"/>
  <c r="H55" i="62"/>
  <c r="G55" i="62"/>
  <c r="F55" i="62"/>
  <c r="E55" i="62"/>
  <c r="D55" i="62"/>
  <c r="C55" i="62"/>
  <c r="S54" i="62"/>
  <c r="S53" i="62"/>
  <c r="S52" i="62"/>
  <c r="S51" i="62"/>
  <c r="S50" i="62"/>
  <c r="S49" i="62"/>
  <c r="S48" i="62"/>
  <c r="R47" i="62"/>
  <c r="Q47" i="62"/>
  <c r="P47" i="62"/>
  <c r="O47" i="62"/>
  <c r="N47" i="62"/>
  <c r="M47" i="62"/>
  <c r="L47" i="62"/>
  <c r="K47" i="62"/>
  <c r="J47" i="62"/>
  <c r="I47" i="62"/>
  <c r="H47" i="62"/>
  <c r="G47" i="62"/>
  <c r="F47" i="62"/>
  <c r="E47" i="62"/>
  <c r="D47" i="62"/>
  <c r="C47" i="62"/>
  <c r="G45" i="62"/>
  <c r="E45" i="62"/>
  <c r="C45" i="62"/>
  <c r="G44" i="62"/>
  <c r="E44" i="62"/>
  <c r="C44" i="62"/>
  <c r="S43" i="62"/>
  <c r="I43" i="62"/>
  <c r="G43" i="62"/>
  <c r="E43" i="62"/>
  <c r="C43" i="62"/>
  <c r="R178" i="62"/>
  <c r="R39" i="62"/>
  <c r="Q39" i="62"/>
  <c r="P39" i="62"/>
  <c r="R157" i="62" s="1"/>
  <c r="O39" i="62"/>
  <c r="Q159" i="62" s="1"/>
  <c r="N39" i="62"/>
  <c r="P161" i="62" s="1"/>
  <c r="M39" i="62"/>
  <c r="L39" i="62"/>
  <c r="K39" i="62"/>
  <c r="J39" i="62"/>
  <c r="I39" i="62"/>
  <c r="H39" i="62"/>
  <c r="G39" i="62"/>
  <c r="F39" i="62"/>
  <c r="E39" i="62"/>
  <c r="D39" i="62"/>
  <c r="C39" i="62"/>
  <c r="S38" i="62"/>
  <c r="S37" i="62"/>
  <c r="S36" i="62"/>
  <c r="S35" i="62"/>
  <c r="S34" i="62"/>
  <c r="S33" i="62"/>
  <c r="S32" i="62"/>
  <c r="R31" i="62"/>
  <c r="Q31" i="62"/>
  <c r="P31" i="62"/>
  <c r="O31" i="62"/>
  <c r="N31" i="62"/>
  <c r="M31" i="62"/>
  <c r="L31" i="62"/>
  <c r="K31" i="62"/>
  <c r="J31" i="62"/>
  <c r="I31" i="62"/>
  <c r="H31" i="62"/>
  <c r="G31" i="62"/>
  <c r="F31" i="62"/>
  <c r="E31" i="62"/>
  <c r="D31" i="62"/>
  <c r="C31" i="62"/>
  <c r="G29" i="62"/>
  <c r="E29" i="62"/>
  <c r="C29" i="62"/>
  <c r="G28" i="62"/>
  <c r="E28" i="62"/>
  <c r="C28" i="62"/>
  <c r="S27" i="62"/>
  <c r="I27" i="62"/>
  <c r="G27" i="62"/>
  <c r="E27" i="62"/>
  <c r="C27" i="62"/>
  <c r="S23" i="62"/>
  <c r="S22" i="62"/>
  <c r="S21" i="62"/>
  <c r="S20" i="62"/>
  <c r="S19" i="62"/>
  <c r="S18" i="62"/>
  <c r="S17" i="62"/>
  <c r="R16" i="62"/>
  <c r="R241" i="62"/>
  <c r="R239" i="62"/>
  <c r="R237" i="62"/>
  <c r="R235" i="62"/>
  <c r="R233" i="62"/>
  <c r="R231" i="62"/>
  <c r="R229" i="62"/>
  <c r="R227" i="62"/>
  <c r="R225" i="62"/>
  <c r="R223" i="62"/>
  <c r="R215" i="62"/>
  <c r="R213" i="62"/>
  <c r="R211" i="62"/>
  <c r="R209" i="62"/>
  <c r="R207" i="62"/>
  <c r="R205" i="62"/>
  <c r="R203" i="62"/>
  <c r="R201" i="62"/>
  <c r="R199" i="62"/>
  <c r="R197" i="62"/>
  <c r="R189" i="62"/>
  <c r="R187" i="62"/>
  <c r="R185" i="62"/>
  <c r="R183" i="62"/>
  <c r="R181" i="62"/>
  <c r="R179" i="62"/>
  <c r="R177" i="62"/>
  <c r="R175" i="62"/>
  <c r="R173" i="62"/>
  <c r="R171" i="62"/>
  <c r="R164" i="62"/>
  <c r="R163" i="62"/>
  <c r="R162" i="62"/>
  <c r="R161" i="62"/>
  <c r="R160" i="62"/>
  <c r="R159" i="62"/>
  <c r="R158" i="62"/>
  <c r="R156" i="62"/>
  <c r="R155" i="62"/>
  <c r="R154" i="62"/>
  <c r="R153" i="62"/>
  <c r="R152" i="62"/>
  <c r="R151" i="62"/>
  <c r="R150" i="62"/>
  <c r="R148" i="62"/>
  <c r="R147" i="62"/>
  <c r="R146" i="62"/>
  <c r="R145" i="62"/>
  <c r="R138" i="62"/>
  <c r="R136" i="62"/>
  <c r="R134" i="62"/>
  <c r="R132" i="62"/>
  <c r="R130" i="62"/>
  <c r="R128" i="62"/>
  <c r="R126" i="62"/>
  <c r="R124" i="62"/>
  <c r="R122" i="62"/>
  <c r="R120" i="62"/>
  <c r="R24" i="62"/>
  <c r="Q16" i="62"/>
  <c r="P16" i="62"/>
  <c r="O16" i="62"/>
  <c r="Q241" i="62"/>
  <c r="Q239" i="62"/>
  <c r="Q237" i="62"/>
  <c r="Q235" i="62"/>
  <c r="Q233" i="62"/>
  <c r="Q231" i="62"/>
  <c r="Q229" i="62"/>
  <c r="Q227" i="62"/>
  <c r="Q225" i="62"/>
  <c r="Q223" i="62"/>
  <c r="Q215" i="62"/>
  <c r="Q213" i="62"/>
  <c r="Q211" i="62"/>
  <c r="Q209" i="62"/>
  <c r="Q207" i="62"/>
  <c r="Q205" i="62"/>
  <c r="Q203" i="62"/>
  <c r="Q201" i="62"/>
  <c r="Q199" i="62"/>
  <c r="Q197" i="62"/>
  <c r="Q189" i="62"/>
  <c r="Q187" i="62"/>
  <c r="Q185" i="62"/>
  <c r="Q183" i="62"/>
  <c r="Q181" i="62"/>
  <c r="Q179" i="62"/>
  <c r="Q177" i="62"/>
  <c r="Q175" i="62"/>
  <c r="Q173" i="62"/>
  <c r="Q171" i="62"/>
  <c r="Q164" i="62"/>
  <c r="Q162" i="62"/>
  <c r="Q160" i="62"/>
  <c r="Q158" i="62"/>
  <c r="Q156" i="62"/>
  <c r="Q154" i="62"/>
  <c r="Q152" i="62"/>
  <c r="Q150" i="62"/>
  <c r="Q148" i="62"/>
  <c r="Q146" i="62"/>
  <c r="Q138" i="62"/>
  <c r="Q136" i="62"/>
  <c r="Q134" i="62"/>
  <c r="Q132" i="62"/>
  <c r="Q130" i="62"/>
  <c r="Q128" i="62"/>
  <c r="Q126" i="62"/>
  <c r="Q124" i="62"/>
  <c r="Q122" i="62"/>
  <c r="Q120" i="62"/>
  <c r="Q24" i="62"/>
  <c r="P241" i="62"/>
  <c r="P239" i="62"/>
  <c r="P237" i="62"/>
  <c r="P235" i="62"/>
  <c r="P233" i="62"/>
  <c r="P231" i="62"/>
  <c r="P229" i="62"/>
  <c r="P227" i="62"/>
  <c r="P225" i="62"/>
  <c r="P223" i="62"/>
  <c r="P215" i="62"/>
  <c r="P213" i="62"/>
  <c r="P211" i="62"/>
  <c r="P209" i="62"/>
  <c r="P207" i="62"/>
  <c r="P205" i="62"/>
  <c r="P203" i="62"/>
  <c r="P201" i="62"/>
  <c r="P199" i="62"/>
  <c r="P197" i="62"/>
  <c r="P189" i="62"/>
  <c r="P187" i="62"/>
  <c r="P185" i="62"/>
  <c r="P183" i="62"/>
  <c r="P181" i="62"/>
  <c r="P179" i="62"/>
  <c r="P177" i="62"/>
  <c r="P175" i="62"/>
  <c r="P173" i="62"/>
  <c r="P171" i="62"/>
  <c r="P164" i="62"/>
  <c r="P162" i="62"/>
  <c r="P160" i="62"/>
  <c r="P158" i="62"/>
  <c r="P156" i="62"/>
  <c r="P154" i="62"/>
  <c r="P152" i="62"/>
  <c r="P150" i="62"/>
  <c r="P148" i="62"/>
  <c r="P146" i="62"/>
  <c r="P138" i="62"/>
  <c r="P136" i="62"/>
  <c r="P134" i="62"/>
  <c r="P132" i="62"/>
  <c r="P130" i="62"/>
  <c r="P128" i="62"/>
  <c r="P126" i="62"/>
  <c r="P124" i="62"/>
  <c r="P122" i="62"/>
  <c r="P120" i="62"/>
  <c r="R212" i="62"/>
  <c r="P24" i="62"/>
  <c r="R127" i="62" s="1"/>
  <c r="O241" i="62"/>
  <c r="O239" i="62"/>
  <c r="O237" i="62"/>
  <c r="O235" i="62"/>
  <c r="O233" i="62"/>
  <c r="O231" i="62"/>
  <c r="O229" i="62"/>
  <c r="O227" i="62"/>
  <c r="O225" i="62"/>
  <c r="O223" i="62"/>
  <c r="O215" i="62"/>
  <c r="O213" i="62"/>
  <c r="O211" i="62"/>
  <c r="O209" i="62"/>
  <c r="O207" i="62"/>
  <c r="O205" i="62"/>
  <c r="O203" i="62"/>
  <c r="O201" i="62"/>
  <c r="O199" i="62"/>
  <c r="O197" i="62"/>
  <c r="O189" i="62"/>
  <c r="O187" i="62"/>
  <c r="O185" i="62"/>
  <c r="O183" i="62"/>
  <c r="O181" i="62"/>
  <c r="O179" i="62"/>
  <c r="O177" i="62"/>
  <c r="O175" i="62"/>
  <c r="O173" i="62"/>
  <c r="O171" i="62"/>
  <c r="O164" i="62"/>
  <c r="O162" i="62"/>
  <c r="O160" i="62"/>
  <c r="O158" i="62"/>
  <c r="O156" i="62"/>
  <c r="O154" i="62"/>
  <c r="O152" i="62"/>
  <c r="O150" i="62"/>
  <c r="O148" i="62"/>
  <c r="O146" i="62"/>
  <c r="O138" i="62"/>
  <c r="O136" i="62"/>
  <c r="O134" i="62"/>
  <c r="O132" i="62"/>
  <c r="O130" i="62"/>
  <c r="O128" i="62"/>
  <c r="O126" i="62"/>
  <c r="O124" i="62"/>
  <c r="O122" i="62"/>
  <c r="O120" i="62"/>
  <c r="Q208" i="62"/>
  <c r="O24" i="62"/>
  <c r="Q137" i="62" s="1"/>
  <c r="N16" i="62"/>
  <c r="N24" i="62"/>
  <c r="P133" i="62" s="1"/>
  <c r="P210" i="62"/>
  <c r="P238" i="62"/>
  <c r="N120" i="62"/>
  <c r="N122" i="62"/>
  <c r="N124" i="62"/>
  <c r="N126" i="62"/>
  <c r="N128" i="62"/>
  <c r="N130" i="62"/>
  <c r="N132" i="62"/>
  <c r="N134" i="62"/>
  <c r="N136" i="62"/>
  <c r="N138" i="62"/>
  <c r="N146" i="62"/>
  <c r="N148" i="62"/>
  <c r="N150" i="62"/>
  <c r="N152" i="62"/>
  <c r="N154" i="62"/>
  <c r="N156" i="62"/>
  <c r="N158" i="62"/>
  <c r="N160" i="62"/>
  <c r="N162" i="62"/>
  <c r="N164" i="62"/>
  <c r="N171" i="62"/>
  <c r="N173" i="62"/>
  <c r="N175" i="62"/>
  <c r="N177" i="62"/>
  <c r="N179" i="62"/>
  <c r="N181" i="62"/>
  <c r="N183" i="62"/>
  <c r="N185" i="62"/>
  <c r="N187" i="62"/>
  <c r="N189" i="62"/>
  <c r="N197" i="62"/>
  <c r="N199" i="62"/>
  <c r="N201" i="62"/>
  <c r="N203" i="62"/>
  <c r="N205" i="62"/>
  <c r="N207" i="62"/>
  <c r="N209" i="62"/>
  <c r="N211" i="62"/>
  <c r="N213" i="62"/>
  <c r="N215" i="62"/>
  <c r="N223" i="62"/>
  <c r="N225" i="62"/>
  <c r="N227" i="62"/>
  <c r="N229" i="62"/>
  <c r="N231" i="62"/>
  <c r="N233" i="62"/>
  <c r="N235" i="62"/>
  <c r="N237" i="62"/>
  <c r="N239" i="62"/>
  <c r="N241" i="62"/>
  <c r="S49" i="48" l="1"/>
  <c r="R52" i="48"/>
  <c r="R8" i="48" s="1"/>
  <c r="O32" i="48"/>
  <c r="O8" i="48" s="1"/>
  <c r="S25" i="48"/>
  <c r="S30" i="48"/>
  <c r="K118" i="48"/>
  <c r="I99" i="98"/>
  <c r="Q99" i="98"/>
  <c r="J99" i="98"/>
  <c r="R99" i="98"/>
  <c r="V86" i="98"/>
  <c r="K99" i="98"/>
  <c r="S99" i="98"/>
  <c r="L99" i="98"/>
  <c r="V95" i="98"/>
  <c r="T99" i="98"/>
  <c r="M99" i="98"/>
  <c r="U99" i="98"/>
  <c r="V77" i="98"/>
  <c r="V50" i="98"/>
  <c r="V99" i="98" s="1"/>
  <c r="J99" i="97"/>
  <c r="L99" i="97"/>
  <c r="V50" i="97"/>
  <c r="V86" i="97"/>
  <c r="V95" i="97"/>
  <c r="M99" i="97"/>
  <c r="U99" i="97"/>
  <c r="N99" i="97"/>
  <c r="V77" i="97"/>
  <c r="V41" i="97"/>
  <c r="S65" i="48"/>
  <c r="S55" i="48"/>
  <c r="S45" i="48"/>
  <c r="S52" i="48" s="1"/>
  <c r="S35" i="48"/>
  <c r="S42" i="48" s="1"/>
  <c r="R22" i="48"/>
  <c r="N22" i="48"/>
  <c r="O22" i="48"/>
  <c r="L22" i="48"/>
  <c r="K22" i="48"/>
  <c r="Q22" i="48"/>
  <c r="P22" i="48"/>
  <c r="M22" i="48"/>
  <c r="S15" i="48"/>
  <c r="N99" i="50"/>
  <c r="P99" i="50"/>
  <c r="S99" i="50"/>
  <c r="U99" i="50"/>
  <c r="T99" i="50"/>
  <c r="Q99" i="50"/>
  <c r="R99" i="50"/>
  <c r="R149" i="62"/>
  <c r="O89" i="62"/>
  <c r="O91" i="62" s="1"/>
  <c r="Q186" i="62"/>
  <c r="S87" i="62"/>
  <c r="P89" i="62"/>
  <c r="R89" i="62"/>
  <c r="R91" i="62" s="1"/>
  <c r="S71" i="62"/>
  <c r="N89" i="62"/>
  <c r="N91" i="62" s="1"/>
  <c r="M99" i="96"/>
  <c r="U99" i="96"/>
  <c r="G99" i="96"/>
  <c r="V77" i="96"/>
  <c r="N99" i="96"/>
  <c r="H99" i="96"/>
  <c r="I99" i="96"/>
  <c r="V95" i="96"/>
  <c r="J99" i="96"/>
  <c r="R99" i="96"/>
  <c r="Q99" i="96"/>
  <c r="K99" i="96"/>
  <c r="S99" i="96"/>
  <c r="V86" i="96"/>
  <c r="V50" i="96"/>
  <c r="V99" i="96" s="1"/>
  <c r="K99" i="95"/>
  <c r="S99" i="95"/>
  <c r="J99" i="95"/>
  <c r="L99" i="95"/>
  <c r="T99" i="95"/>
  <c r="M99" i="95"/>
  <c r="U99" i="95"/>
  <c r="V86" i="95"/>
  <c r="F99" i="95"/>
  <c r="N99" i="95"/>
  <c r="V50" i="95"/>
  <c r="G99" i="95"/>
  <c r="O99" i="95"/>
  <c r="V95" i="95"/>
  <c r="I99" i="95"/>
  <c r="Q99" i="95"/>
  <c r="V77" i="95"/>
  <c r="V41" i="95"/>
  <c r="V86" i="94"/>
  <c r="V95" i="94"/>
  <c r="Q99" i="94"/>
  <c r="J99" i="94"/>
  <c r="R99" i="94"/>
  <c r="V77" i="94"/>
  <c r="I99" i="94"/>
  <c r="K99" i="94"/>
  <c r="S99" i="94"/>
  <c r="N99" i="94"/>
  <c r="V50" i="94"/>
  <c r="V41" i="94"/>
  <c r="R99" i="93"/>
  <c r="L99" i="93"/>
  <c r="T99" i="93"/>
  <c r="V77" i="93"/>
  <c r="M99" i="93"/>
  <c r="F99" i="93"/>
  <c r="V50" i="93"/>
  <c r="V99" i="93" s="1"/>
  <c r="V86" i="93"/>
  <c r="U99" i="93"/>
  <c r="H99" i="93"/>
  <c r="P99" i="93"/>
  <c r="V95" i="93"/>
  <c r="I99" i="93"/>
  <c r="Q99" i="93"/>
  <c r="J99" i="92"/>
  <c r="R99" i="92"/>
  <c r="V86" i="92"/>
  <c r="K99" i="92"/>
  <c r="S99" i="92"/>
  <c r="L99" i="92"/>
  <c r="F99" i="92"/>
  <c r="V50" i="92"/>
  <c r="V99" i="92" s="1"/>
  <c r="N99" i="92"/>
  <c r="V95" i="92"/>
  <c r="G99" i="92"/>
  <c r="O99" i="92"/>
  <c r="V77" i="92"/>
  <c r="G99" i="91"/>
  <c r="O99" i="91"/>
  <c r="V50" i="91"/>
  <c r="H99" i="91"/>
  <c r="P99" i="91"/>
  <c r="V86" i="91"/>
  <c r="V95" i="91"/>
  <c r="J99" i="91"/>
  <c r="R99" i="91"/>
  <c r="V77" i="91"/>
  <c r="Q99" i="91"/>
  <c r="K99" i="91"/>
  <c r="S99" i="91"/>
  <c r="I99" i="91"/>
  <c r="L99" i="91"/>
  <c r="T99" i="91"/>
  <c r="V41" i="91"/>
  <c r="F99" i="89"/>
  <c r="V50" i="89"/>
  <c r="G99" i="89"/>
  <c r="O99" i="89"/>
  <c r="H99" i="89"/>
  <c r="P99" i="89"/>
  <c r="V86" i="89"/>
  <c r="V95" i="89"/>
  <c r="V99" i="89" s="1"/>
  <c r="I99" i="89"/>
  <c r="R99" i="89"/>
  <c r="V77" i="89"/>
  <c r="K99" i="89"/>
  <c r="S99" i="89"/>
  <c r="J99" i="89"/>
  <c r="L99" i="89"/>
  <c r="T99" i="89"/>
  <c r="V68" i="50"/>
  <c r="P184" i="62"/>
  <c r="R167" i="62"/>
  <c r="R119" i="62"/>
  <c r="R141" i="62" s="1"/>
  <c r="S39" i="62"/>
  <c r="R135" i="62"/>
  <c r="S55" i="62"/>
  <c r="R236" i="62"/>
  <c r="R198" i="62"/>
  <c r="R228" i="62"/>
  <c r="R210" i="62"/>
  <c r="R202" i="62"/>
  <c r="R214" i="62"/>
  <c r="R206" i="62"/>
  <c r="R170" i="62"/>
  <c r="R184" i="62"/>
  <c r="R186" i="62"/>
  <c r="Q174" i="62"/>
  <c r="R200" i="62"/>
  <c r="R208" i="62"/>
  <c r="R172" i="62"/>
  <c r="R180" i="62"/>
  <c r="R188" i="62"/>
  <c r="R222" i="62"/>
  <c r="R244" i="62" s="1"/>
  <c r="R230" i="62"/>
  <c r="R238" i="62"/>
  <c r="P226" i="62"/>
  <c r="P91" i="62"/>
  <c r="Q182" i="62"/>
  <c r="R174" i="62"/>
  <c r="R182" i="62"/>
  <c r="R224" i="62"/>
  <c r="R232" i="62"/>
  <c r="R240" i="62"/>
  <c r="R196" i="62"/>
  <c r="R204" i="62"/>
  <c r="P234" i="62"/>
  <c r="P176" i="62"/>
  <c r="R176" i="62"/>
  <c r="R226" i="62"/>
  <c r="R121" i="62"/>
  <c r="R129" i="62"/>
  <c r="R137" i="62"/>
  <c r="R123" i="62"/>
  <c r="R131" i="62"/>
  <c r="R125" i="62"/>
  <c r="R133" i="62"/>
  <c r="P174" i="62"/>
  <c r="P182" i="62"/>
  <c r="P224" i="62"/>
  <c r="P232" i="62"/>
  <c r="P240" i="62"/>
  <c r="Q172" i="62"/>
  <c r="Q180" i="62"/>
  <c r="Q188" i="62"/>
  <c r="Q222" i="62"/>
  <c r="Q244" i="62" s="1"/>
  <c r="Q230" i="62"/>
  <c r="Q238" i="62"/>
  <c r="P119" i="62"/>
  <c r="P141" i="62" s="1"/>
  <c r="P127" i="62"/>
  <c r="P135" i="62"/>
  <c r="P147" i="62"/>
  <c r="P155" i="62"/>
  <c r="P163" i="62"/>
  <c r="P196" i="62"/>
  <c r="P204" i="62"/>
  <c r="P212" i="62"/>
  <c r="Q125" i="62"/>
  <c r="Q133" i="62"/>
  <c r="Q145" i="62"/>
  <c r="Q153" i="62"/>
  <c r="Q161" i="62"/>
  <c r="Q202" i="62"/>
  <c r="Q210" i="62"/>
  <c r="Q240" i="62"/>
  <c r="P121" i="62"/>
  <c r="P129" i="62"/>
  <c r="P137" i="62"/>
  <c r="P149" i="62"/>
  <c r="P157" i="62"/>
  <c r="P198" i="62"/>
  <c r="P206" i="62"/>
  <c r="P214" i="62"/>
  <c r="Q119" i="62"/>
  <c r="Q141" i="62" s="1"/>
  <c r="Q127" i="62"/>
  <c r="Q135" i="62"/>
  <c r="Q147" i="62"/>
  <c r="Q155" i="62"/>
  <c r="Q163" i="62"/>
  <c r="Q196" i="62"/>
  <c r="Q204" i="62"/>
  <c r="Q212" i="62"/>
  <c r="Q232" i="62"/>
  <c r="P170" i="62"/>
  <c r="P178" i="62"/>
  <c r="P186" i="62"/>
  <c r="P228" i="62"/>
  <c r="P236" i="62"/>
  <c r="Q91" i="62"/>
  <c r="Q176" i="62"/>
  <c r="Q184" i="62"/>
  <c r="Q226" i="62"/>
  <c r="Q234" i="62"/>
  <c r="Q224" i="62"/>
  <c r="P123" i="62"/>
  <c r="P131" i="62"/>
  <c r="P151" i="62"/>
  <c r="P159" i="62"/>
  <c r="P200" i="62"/>
  <c r="P208" i="62"/>
  <c r="Q121" i="62"/>
  <c r="Q129" i="62"/>
  <c r="Q149" i="62"/>
  <c r="Q157" i="62"/>
  <c r="Q198" i="62"/>
  <c r="Q206" i="62"/>
  <c r="Q214" i="62"/>
  <c r="P172" i="62"/>
  <c r="P180" i="62"/>
  <c r="P222" i="62"/>
  <c r="P244" i="62" s="1"/>
  <c r="P230" i="62"/>
  <c r="Q170" i="62"/>
  <c r="Q178" i="62"/>
  <c r="Q228" i="62"/>
  <c r="P125" i="62"/>
  <c r="P145" i="62"/>
  <c r="P153" i="62"/>
  <c r="P202" i="62"/>
  <c r="Q123" i="62"/>
  <c r="Q131" i="62"/>
  <c r="Q151" i="62"/>
  <c r="Q200" i="62"/>
  <c r="V99" i="97" l="1"/>
  <c r="V99" i="95"/>
  <c r="V99" i="94"/>
  <c r="V99" i="91"/>
  <c r="R192" i="62"/>
  <c r="R218" i="62"/>
  <c r="Q192" i="62"/>
  <c r="P192" i="62"/>
  <c r="P218" i="62"/>
  <c r="P167" i="62"/>
  <c r="Q167" i="62"/>
  <c r="Q218" i="62"/>
  <c r="M16" i="62" l="1"/>
  <c r="L16" i="62"/>
  <c r="K16" i="62"/>
  <c r="J16" i="62"/>
  <c r="I16" i="62"/>
  <c r="H16" i="62"/>
  <c r="G16" i="62"/>
  <c r="F16" i="62"/>
  <c r="E16" i="62"/>
  <c r="D16" i="62"/>
  <c r="C16" i="62"/>
  <c r="M241" i="62"/>
  <c r="M239" i="62"/>
  <c r="M237" i="62"/>
  <c r="M235" i="62"/>
  <c r="M233" i="62"/>
  <c r="M231" i="62"/>
  <c r="M229" i="62"/>
  <c r="M227" i="62"/>
  <c r="M225" i="62"/>
  <c r="M223" i="62"/>
  <c r="M215" i="62"/>
  <c r="M213" i="62"/>
  <c r="M211" i="62"/>
  <c r="M209" i="62"/>
  <c r="M207" i="62"/>
  <c r="M205" i="62"/>
  <c r="M203" i="62"/>
  <c r="M201" i="62"/>
  <c r="M199" i="62"/>
  <c r="M197" i="62"/>
  <c r="M189" i="62"/>
  <c r="M187" i="62"/>
  <c r="M185" i="62"/>
  <c r="M183" i="62"/>
  <c r="M181" i="62"/>
  <c r="M179" i="62"/>
  <c r="M177" i="62"/>
  <c r="M175" i="62"/>
  <c r="M173" i="62"/>
  <c r="M171" i="62"/>
  <c r="M164" i="62"/>
  <c r="M162" i="62"/>
  <c r="M160" i="62"/>
  <c r="M158" i="62"/>
  <c r="M156" i="62"/>
  <c r="M154" i="62"/>
  <c r="M152" i="62"/>
  <c r="M150" i="62"/>
  <c r="M148" i="62"/>
  <c r="M146" i="62"/>
  <c r="M138" i="62"/>
  <c r="M136" i="62"/>
  <c r="M134" i="62"/>
  <c r="M132" i="62"/>
  <c r="M130" i="62"/>
  <c r="M128" i="62"/>
  <c r="M126" i="62"/>
  <c r="M124" i="62"/>
  <c r="M122" i="62"/>
  <c r="M120" i="62"/>
  <c r="M24" i="62"/>
  <c r="M89" i="62" s="1"/>
  <c r="L241" i="62"/>
  <c r="L239" i="62"/>
  <c r="L237" i="62"/>
  <c r="L235" i="62"/>
  <c r="L233" i="62"/>
  <c r="L231" i="62"/>
  <c r="L229" i="62"/>
  <c r="L227" i="62"/>
  <c r="L225" i="62"/>
  <c r="L223" i="62"/>
  <c r="L215" i="62"/>
  <c r="L213" i="62"/>
  <c r="L211" i="62"/>
  <c r="L209" i="62"/>
  <c r="L207" i="62"/>
  <c r="L205" i="62"/>
  <c r="L203" i="62"/>
  <c r="L201" i="62"/>
  <c r="L199" i="62"/>
  <c r="L197" i="62"/>
  <c r="L189" i="62"/>
  <c r="L187" i="62"/>
  <c r="L185" i="62"/>
  <c r="L183" i="62"/>
  <c r="L181" i="62"/>
  <c r="L179" i="62"/>
  <c r="L177" i="62"/>
  <c r="L175" i="62"/>
  <c r="L173" i="62"/>
  <c r="L171" i="62"/>
  <c r="L164" i="62"/>
  <c r="L162" i="62"/>
  <c r="L160" i="62"/>
  <c r="L158" i="62"/>
  <c r="L156" i="62"/>
  <c r="L154" i="62"/>
  <c r="L152" i="62"/>
  <c r="L150" i="62"/>
  <c r="L148" i="62"/>
  <c r="L146" i="62"/>
  <c r="L138" i="62"/>
  <c r="L136" i="62"/>
  <c r="L134" i="62"/>
  <c r="L132" i="62"/>
  <c r="L130" i="62"/>
  <c r="L128" i="62"/>
  <c r="L126" i="62"/>
  <c r="L124" i="62"/>
  <c r="L122" i="62"/>
  <c r="L120" i="62"/>
  <c r="L24" i="62"/>
  <c r="L89" i="62" s="1"/>
  <c r="K241" i="62"/>
  <c r="K239" i="62"/>
  <c r="K237" i="62"/>
  <c r="K235" i="62"/>
  <c r="K233" i="62"/>
  <c r="K231" i="62"/>
  <c r="K229" i="62"/>
  <c r="K227" i="62"/>
  <c r="K225" i="62"/>
  <c r="K223" i="62"/>
  <c r="K215" i="62"/>
  <c r="K213" i="62"/>
  <c r="K211" i="62"/>
  <c r="K209" i="62"/>
  <c r="K207" i="62"/>
  <c r="K205" i="62"/>
  <c r="K203" i="62"/>
  <c r="K201" i="62"/>
  <c r="K199" i="62"/>
  <c r="K197" i="62"/>
  <c r="K189" i="62"/>
  <c r="K187" i="62"/>
  <c r="K185" i="62"/>
  <c r="K183" i="62"/>
  <c r="K181" i="62"/>
  <c r="K179" i="62"/>
  <c r="K177" i="62"/>
  <c r="K175" i="62"/>
  <c r="K173" i="62"/>
  <c r="K171" i="62"/>
  <c r="K164" i="62"/>
  <c r="K162" i="62"/>
  <c r="K160" i="62"/>
  <c r="K158" i="62"/>
  <c r="K156" i="62"/>
  <c r="K154" i="62"/>
  <c r="K152" i="62"/>
  <c r="K150" i="62"/>
  <c r="K148" i="62"/>
  <c r="K146" i="62"/>
  <c r="K138" i="62"/>
  <c r="K136" i="62"/>
  <c r="K134" i="62"/>
  <c r="K132" i="62"/>
  <c r="K130" i="62"/>
  <c r="K128" i="62"/>
  <c r="K126" i="62"/>
  <c r="K124" i="62"/>
  <c r="K122" i="62"/>
  <c r="K120" i="62"/>
  <c r="M236" i="62"/>
  <c r="M214" i="62"/>
  <c r="M184" i="62"/>
  <c r="M163" i="62"/>
  <c r="K24" i="62"/>
  <c r="K89" i="62" s="1"/>
  <c r="O137" i="62" l="1"/>
  <c r="O129" i="62"/>
  <c r="O121" i="62"/>
  <c r="O135" i="62"/>
  <c r="O127" i="62"/>
  <c r="O119" i="62"/>
  <c r="O141" i="62" s="1"/>
  <c r="O133" i="62"/>
  <c r="O125" i="62"/>
  <c r="O131" i="62"/>
  <c r="O123" i="62"/>
  <c r="O212" i="62"/>
  <c r="O204" i="62"/>
  <c r="O196" i="62"/>
  <c r="O210" i="62"/>
  <c r="O202" i="62"/>
  <c r="O208" i="62"/>
  <c r="O214" i="62"/>
  <c r="O206" i="62"/>
  <c r="O198" i="62"/>
  <c r="O200" i="62"/>
  <c r="N121" i="62"/>
  <c r="N129" i="62"/>
  <c r="N137" i="62"/>
  <c r="N123" i="62"/>
  <c r="N131" i="62"/>
  <c r="N125" i="62"/>
  <c r="N133" i="62"/>
  <c r="N119" i="62"/>
  <c r="N127" i="62"/>
  <c r="N135" i="62"/>
  <c r="N198" i="62"/>
  <c r="N206" i="62"/>
  <c r="N214" i="62"/>
  <c r="N200" i="62"/>
  <c r="N208" i="62"/>
  <c r="N202" i="62"/>
  <c r="N210" i="62"/>
  <c r="N196" i="62"/>
  <c r="N204" i="62"/>
  <c r="N212" i="62"/>
  <c r="O163" i="62"/>
  <c r="O155" i="62"/>
  <c r="O147" i="62"/>
  <c r="O161" i="62"/>
  <c r="O153" i="62"/>
  <c r="O145" i="62"/>
  <c r="O151" i="62"/>
  <c r="O157" i="62"/>
  <c r="O149" i="62"/>
  <c r="O159" i="62"/>
  <c r="N147" i="62"/>
  <c r="N155" i="62"/>
  <c r="N163" i="62"/>
  <c r="N149" i="62"/>
  <c r="N157" i="62"/>
  <c r="N151" i="62"/>
  <c r="N159" i="62"/>
  <c r="N145" i="62"/>
  <c r="N153" i="62"/>
  <c r="N161" i="62"/>
  <c r="O234" i="62"/>
  <c r="O226" i="62"/>
  <c r="O240" i="62"/>
  <c r="O232" i="62"/>
  <c r="O224" i="62"/>
  <c r="O238" i="62"/>
  <c r="O230" i="62"/>
  <c r="O222" i="62"/>
  <c r="O244" i="62" s="1"/>
  <c r="O236" i="62"/>
  <c r="O228" i="62"/>
  <c r="N224" i="62"/>
  <c r="N232" i="62"/>
  <c r="N240" i="62"/>
  <c r="N226" i="62"/>
  <c r="N234" i="62"/>
  <c r="N228" i="62"/>
  <c r="N236" i="62"/>
  <c r="N222" i="62"/>
  <c r="N230" i="62"/>
  <c r="N238" i="62"/>
  <c r="O184" i="62"/>
  <c r="O176" i="62"/>
  <c r="O182" i="62"/>
  <c r="O174" i="62"/>
  <c r="O188" i="62"/>
  <c r="O180" i="62"/>
  <c r="O172" i="62"/>
  <c r="O186" i="62"/>
  <c r="O178" i="62"/>
  <c r="O170" i="62"/>
  <c r="N172" i="62"/>
  <c r="N180" i="62"/>
  <c r="N188" i="62"/>
  <c r="N174" i="62"/>
  <c r="N182" i="62"/>
  <c r="N176" i="62"/>
  <c r="N184" i="62"/>
  <c r="N170" i="62"/>
  <c r="N178" i="62"/>
  <c r="N186" i="62"/>
  <c r="K91" i="62"/>
  <c r="M222" i="62"/>
  <c r="M244" i="62" s="1"/>
  <c r="M123" i="62"/>
  <c r="M186" i="62"/>
  <c r="M157" i="62"/>
  <c r="M238" i="62"/>
  <c r="M208" i="62"/>
  <c r="L91" i="62"/>
  <c r="M178" i="62"/>
  <c r="M149" i="62"/>
  <c r="M230" i="62"/>
  <c r="M131" i="62"/>
  <c r="M200" i="62"/>
  <c r="M170" i="62"/>
  <c r="M121" i="62"/>
  <c r="M129" i="62"/>
  <c r="M137" i="62"/>
  <c r="M91" i="62"/>
  <c r="M151" i="62"/>
  <c r="M159" i="62"/>
  <c r="M172" i="62"/>
  <c r="M180" i="62"/>
  <c r="M188" i="62"/>
  <c r="M202" i="62"/>
  <c r="M210" i="62"/>
  <c r="M224" i="62"/>
  <c r="M232" i="62"/>
  <c r="M240" i="62"/>
  <c r="M145" i="62"/>
  <c r="M153" i="62"/>
  <c r="M161" i="62"/>
  <c r="M174" i="62"/>
  <c r="M182" i="62"/>
  <c r="M196" i="62"/>
  <c r="M204" i="62"/>
  <c r="M212" i="62"/>
  <c r="M226" i="62"/>
  <c r="M234" i="62"/>
  <c r="M125" i="62"/>
  <c r="M133" i="62"/>
  <c r="M147" i="62"/>
  <c r="M155" i="62"/>
  <c r="M176" i="62"/>
  <c r="M198" i="62"/>
  <c r="M206" i="62"/>
  <c r="M228" i="62"/>
  <c r="M119" i="62"/>
  <c r="M141" i="62" s="1"/>
  <c r="M127" i="62"/>
  <c r="M135" i="62"/>
  <c r="O167" i="62" l="1"/>
  <c r="O192" i="62"/>
  <c r="N141" i="62"/>
  <c r="N244" i="62"/>
  <c r="N218" i="62"/>
  <c r="O218" i="62"/>
  <c r="N192" i="62"/>
  <c r="N167" i="62"/>
  <c r="M192" i="62"/>
  <c r="M218" i="62"/>
  <c r="M167" i="62"/>
  <c r="I10" i="48"/>
  <c r="H10" i="48"/>
  <c r="G10" i="48"/>
  <c r="F10" i="48"/>
  <c r="E10" i="48"/>
  <c r="D10" i="48"/>
  <c r="B5" i="50"/>
  <c r="A94" i="48"/>
  <c r="B102" i="48" s="1"/>
  <c r="A84" i="48"/>
  <c r="A74" i="48"/>
  <c r="B82" i="48" s="1"/>
  <c r="A64" i="48"/>
  <c r="A54" i="48"/>
  <c r="B62" i="48" s="1"/>
  <c r="A44" i="48"/>
  <c r="B52" i="48" s="1"/>
  <c r="A34" i="48"/>
  <c r="B42" i="48" s="1"/>
  <c r="A24" i="48"/>
  <c r="B32" i="48" s="1"/>
  <c r="A14" i="48"/>
  <c r="B22" i="48" s="1"/>
  <c r="T202" i="62"/>
  <c r="B214" i="62"/>
  <c r="B212" i="62"/>
  <c r="B210" i="62"/>
  <c r="D211" i="62" s="1"/>
  <c r="B208" i="62"/>
  <c r="D209" i="62" s="1"/>
  <c r="B206" i="62"/>
  <c r="D207" i="62" s="1"/>
  <c r="B204" i="62"/>
  <c r="D205" i="62" s="1"/>
  <c r="B202" i="62"/>
  <c r="D203" i="62" s="1"/>
  <c r="B200" i="62"/>
  <c r="B198" i="62"/>
  <c r="D199" i="62" s="1"/>
  <c r="B196" i="62"/>
  <c r="D197" i="62" s="1"/>
  <c r="F200" i="62"/>
  <c r="G204" i="62"/>
  <c r="H200" i="62"/>
  <c r="I196" i="62"/>
  <c r="S200" i="62"/>
  <c r="C24" i="62"/>
  <c r="C89" i="62" s="1"/>
  <c r="E224" i="62"/>
  <c r="D24" i="62"/>
  <c r="F153" i="62"/>
  <c r="F176" i="62"/>
  <c r="F232" i="62"/>
  <c r="E24" i="62"/>
  <c r="G180" i="62"/>
  <c r="G236" i="62"/>
  <c r="F24" i="62"/>
  <c r="H157" i="62"/>
  <c r="H170" i="62"/>
  <c r="H224" i="62"/>
  <c r="I155" i="62"/>
  <c r="I236" i="62"/>
  <c r="H24" i="62"/>
  <c r="J153" i="62"/>
  <c r="J176" i="62"/>
  <c r="J232" i="62"/>
  <c r="I24" i="62"/>
  <c r="I89" i="62" s="1"/>
  <c r="S238" i="62"/>
  <c r="J24" i="62"/>
  <c r="J89" i="62" s="1"/>
  <c r="T230" i="62"/>
  <c r="B117" i="48"/>
  <c r="A104" i="48"/>
  <c r="F95" i="50"/>
  <c r="C21" i="48" s="1"/>
  <c r="S21" i="48" s="1"/>
  <c r="F86" i="50"/>
  <c r="F77" i="50"/>
  <c r="F68" i="50"/>
  <c r="F59" i="50"/>
  <c r="F50" i="50"/>
  <c r="S12" i="62"/>
  <c r="A3" i="2"/>
  <c r="A4" i="2"/>
  <c r="B222" i="62"/>
  <c r="D223" i="62" s="1"/>
  <c r="B224" i="62"/>
  <c r="D225" i="62" s="1"/>
  <c r="B226" i="62"/>
  <c r="D227" i="62" s="1"/>
  <c r="B240" i="62"/>
  <c r="D240" i="62" s="1"/>
  <c r="B238" i="62"/>
  <c r="D239" i="62" s="1"/>
  <c r="B236" i="62"/>
  <c r="D237" i="62" s="1"/>
  <c r="B234" i="62"/>
  <c r="B232" i="62"/>
  <c r="D233" i="62" s="1"/>
  <c r="B230" i="62"/>
  <c r="D231" i="62" s="1"/>
  <c r="B228" i="62"/>
  <c r="D228" i="62" s="1"/>
  <c r="E222" i="62"/>
  <c r="S229" i="62"/>
  <c r="S231" i="62"/>
  <c r="S235" i="62"/>
  <c r="T204" i="62"/>
  <c r="S198" i="62"/>
  <c r="S210" i="62"/>
  <c r="S214" i="62"/>
  <c r="B170" i="62"/>
  <c r="D171" i="62" s="1"/>
  <c r="B172" i="62"/>
  <c r="D172" i="62" s="1"/>
  <c r="B174" i="62"/>
  <c r="D174" i="62" s="1"/>
  <c r="B188" i="62"/>
  <c r="D189" i="62" s="1"/>
  <c r="B186" i="62"/>
  <c r="D186" i="62" s="1"/>
  <c r="B184" i="62"/>
  <c r="D184" i="62" s="1"/>
  <c r="B182" i="62"/>
  <c r="D183" i="62" s="1"/>
  <c r="B180" i="62"/>
  <c r="D181" i="62" s="1"/>
  <c r="B178" i="62"/>
  <c r="D178" i="62" s="1"/>
  <c r="B176" i="62"/>
  <c r="D177" i="62" s="1"/>
  <c r="F174" i="62"/>
  <c r="B145" i="62"/>
  <c r="D145" i="62" s="1"/>
  <c r="B147" i="62"/>
  <c r="D148" i="62" s="1"/>
  <c r="B149" i="62"/>
  <c r="D150" i="62" s="1"/>
  <c r="B163" i="62"/>
  <c r="D163" i="62" s="1"/>
  <c r="B161" i="62"/>
  <c r="D161" i="62" s="1"/>
  <c r="B159" i="62"/>
  <c r="D160" i="62" s="1"/>
  <c r="B157" i="62"/>
  <c r="D157" i="62" s="1"/>
  <c r="B155" i="62"/>
  <c r="B153" i="62"/>
  <c r="D154" i="62" s="1"/>
  <c r="B151" i="62"/>
  <c r="D152" i="62" s="1"/>
  <c r="F146" i="62"/>
  <c r="F148" i="62"/>
  <c r="F150" i="62"/>
  <c r="F152" i="62"/>
  <c r="F154" i="62"/>
  <c r="F156" i="62"/>
  <c r="F158" i="62"/>
  <c r="F160" i="62"/>
  <c r="F162" i="62"/>
  <c r="F164" i="62"/>
  <c r="I145" i="62"/>
  <c r="G151" i="62"/>
  <c r="F147" i="62"/>
  <c r="F163" i="62"/>
  <c r="B119" i="62"/>
  <c r="D119" i="62" s="1"/>
  <c r="B121" i="62"/>
  <c r="D121" i="62" s="1"/>
  <c r="B123" i="62"/>
  <c r="D124" i="62" s="1"/>
  <c r="B137" i="62"/>
  <c r="D138" i="62" s="1"/>
  <c r="B135" i="62"/>
  <c r="D136" i="62" s="1"/>
  <c r="B133" i="62"/>
  <c r="D134" i="62" s="1"/>
  <c r="B131" i="62"/>
  <c r="D132" i="62" s="1"/>
  <c r="B129" i="62"/>
  <c r="B127" i="62"/>
  <c r="D128" i="62" s="1"/>
  <c r="B125" i="62"/>
  <c r="D126" i="62" s="1"/>
  <c r="J120" i="62"/>
  <c r="J122" i="62"/>
  <c r="J124" i="62"/>
  <c r="J126" i="62"/>
  <c r="J128" i="62"/>
  <c r="J130" i="62"/>
  <c r="J132" i="62"/>
  <c r="J134" i="62"/>
  <c r="J136" i="62"/>
  <c r="J138" i="62"/>
  <c r="H120" i="62"/>
  <c r="H122" i="62"/>
  <c r="H124" i="62"/>
  <c r="H126" i="62"/>
  <c r="H128" i="62"/>
  <c r="H130" i="62"/>
  <c r="H132" i="62"/>
  <c r="H134" i="62"/>
  <c r="H136" i="62"/>
  <c r="H138" i="62"/>
  <c r="J125" i="62"/>
  <c r="G129" i="62"/>
  <c r="T195" i="62"/>
  <c r="G221" i="62"/>
  <c r="F221" i="62"/>
  <c r="E221" i="62"/>
  <c r="E13" i="62"/>
  <c r="E14" i="62"/>
  <c r="G13" i="62"/>
  <c r="G14" i="62"/>
  <c r="I12" i="62"/>
  <c r="C13" i="62"/>
  <c r="G12" i="62"/>
  <c r="E12" i="62"/>
  <c r="C14" i="62"/>
  <c r="C12" i="62"/>
  <c r="V59" i="50"/>
  <c r="A1" i="50"/>
  <c r="A1" i="48"/>
  <c r="J2" i="50"/>
  <c r="A3" i="48"/>
  <c r="A2" i="48"/>
  <c r="R4" i="48"/>
  <c r="B95" i="50"/>
  <c r="B86" i="50"/>
  <c r="B77" i="50"/>
  <c r="B68" i="50"/>
  <c r="B59" i="50"/>
  <c r="B50" i="50"/>
  <c r="W2" i="50"/>
  <c r="B3" i="50"/>
  <c r="B2" i="50"/>
  <c r="G59" i="50"/>
  <c r="G50" i="50"/>
  <c r="E130" i="62"/>
  <c r="H197" i="62"/>
  <c r="H201" i="62"/>
  <c r="H205" i="62"/>
  <c r="H209" i="62"/>
  <c r="H213" i="62"/>
  <c r="H199" i="62"/>
  <c r="H203" i="62"/>
  <c r="H207" i="62"/>
  <c r="H211" i="62"/>
  <c r="H215" i="62"/>
  <c r="F130" i="62"/>
  <c r="F124" i="62"/>
  <c r="I177" i="62"/>
  <c r="I187" i="62"/>
  <c r="T223" i="62"/>
  <c r="T235" i="62"/>
  <c r="T237" i="62"/>
  <c r="T233" i="62"/>
  <c r="H237" i="62"/>
  <c r="H241" i="62"/>
  <c r="H227" i="62"/>
  <c r="S181" i="62"/>
  <c r="S185" i="62"/>
  <c r="S171" i="62"/>
  <c r="E136" i="62"/>
  <c r="E126" i="62"/>
  <c r="E120" i="62"/>
  <c r="J146" i="62"/>
  <c r="J150" i="62"/>
  <c r="J154" i="62"/>
  <c r="J158" i="62"/>
  <c r="J162" i="62"/>
  <c r="J148" i="62"/>
  <c r="J152" i="62"/>
  <c r="J156" i="62"/>
  <c r="J160" i="62"/>
  <c r="J164" i="62"/>
  <c r="S122" i="62"/>
  <c r="S126" i="62"/>
  <c r="S130" i="62"/>
  <c r="S134" i="62"/>
  <c r="S138" i="62"/>
  <c r="S120" i="62"/>
  <c r="S124" i="62"/>
  <c r="S128" i="62"/>
  <c r="S132" i="62"/>
  <c r="S136" i="62"/>
  <c r="T154" i="62"/>
  <c r="T156" i="62"/>
  <c r="T160" i="62"/>
  <c r="G68" i="50"/>
  <c r="F207" i="62"/>
  <c r="G130" i="62"/>
  <c r="G128" i="62"/>
  <c r="H162" i="62"/>
  <c r="H156" i="62"/>
  <c r="I130" i="62"/>
  <c r="I120" i="62"/>
  <c r="H59" i="50"/>
  <c r="H77" i="50"/>
  <c r="H95" i="50"/>
  <c r="H50" i="50"/>
  <c r="H68" i="50"/>
  <c r="H86" i="50"/>
  <c r="G86" i="50"/>
  <c r="G77" i="50"/>
  <c r="F89" i="62" l="1"/>
  <c r="F91" i="62" s="1"/>
  <c r="J127" i="62"/>
  <c r="H89" i="62"/>
  <c r="H125" i="62"/>
  <c r="G119" i="62"/>
  <c r="E89" i="62"/>
  <c r="F137" i="62"/>
  <c r="D89" i="62"/>
  <c r="R169" i="62"/>
  <c r="R144" i="62"/>
  <c r="R195" i="62"/>
  <c r="R221" i="62"/>
  <c r="R118" i="62"/>
  <c r="G147" i="62"/>
  <c r="F170" i="62"/>
  <c r="I234" i="62"/>
  <c r="F131" i="62"/>
  <c r="G202" i="62"/>
  <c r="I230" i="62"/>
  <c r="I210" i="62"/>
  <c r="I206" i="62"/>
  <c r="Q221" i="62"/>
  <c r="P144" i="62"/>
  <c r="Q169" i="62"/>
  <c r="P221" i="62"/>
  <c r="O195" i="62"/>
  <c r="Q118" i="62"/>
  <c r="N169" i="62"/>
  <c r="O118" i="62"/>
  <c r="P169" i="62"/>
  <c r="O144" i="62"/>
  <c r="N118" i="62"/>
  <c r="Q144" i="62"/>
  <c r="P195" i="62"/>
  <c r="P118" i="62"/>
  <c r="O169" i="62"/>
  <c r="Q195" i="62"/>
  <c r="O221" i="62"/>
  <c r="N144" i="62"/>
  <c r="N195" i="62"/>
  <c r="N221" i="62"/>
  <c r="G163" i="62"/>
  <c r="F186" i="62"/>
  <c r="G149" i="62"/>
  <c r="F188" i="62"/>
  <c r="F172" i="62"/>
  <c r="I208" i="62"/>
  <c r="S212" i="62"/>
  <c r="S196" i="62"/>
  <c r="I232" i="62"/>
  <c r="G161" i="62"/>
  <c r="G145" i="62"/>
  <c r="F184" i="62"/>
  <c r="I204" i="62"/>
  <c r="S208" i="62"/>
  <c r="I228" i="62"/>
  <c r="G159" i="62"/>
  <c r="F182" i="62"/>
  <c r="I202" i="62"/>
  <c r="S206" i="62"/>
  <c r="I226" i="62"/>
  <c r="G157" i="62"/>
  <c r="F180" i="62"/>
  <c r="I200" i="62"/>
  <c r="S204" i="62"/>
  <c r="I240" i="62"/>
  <c r="I224" i="62"/>
  <c r="D204" i="62"/>
  <c r="G155" i="62"/>
  <c r="F178" i="62"/>
  <c r="I214" i="62"/>
  <c r="I198" i="62"/>
  <c r="S202" i="62"/>
  <c r="I238" i="62"/>
  <c r="I222" i="62"/>
  <c r="G153" i="62"/>
  <c r="I212" i="62"/>
  <c r="E119" i="62"/>
  <c r="T125" i="62"/>
  <c r="L137" i="62"/>
  <c r="L129" i="62"/>
  <c r="L121" i="62"/>
  <c r="L135" i="62"/>
  <c r="L127" i="62"/>
  <c r="L119" i="62"/>
  <c r="L141" i="62" s="1"/>
  <c r="L133" i="62"/>
  <c r="L125" i="62"/>
  <c r="L131" i="62"/>
  <c r="L123" i="62"/>
  <c r="S125" i="62"/>
  <c r="K131" i="62"/>
  <c r="K123" i="62"/>
  <c r="K137" i="62"/>
  <c r="K129" i="62"/>
  <c r="K121" i="62"/>
  <c r="K135" i="62"/>
  <c r="K127" i="62"/>
  <c r="K119" i="62"/>
  <c r="K141" i="62" s="1"/>
  <c r="K133" i="62"/>
  <c r="K125" i="62"/>
  <c r="K212" i="62"/>
  <c r="K204" i="62"/>
  <c r="K196" i="62"/>
  <c r="K210" i="62"/>
  <c r="K202" i="62"/>
  <c r="K208" i="62"/>
  <c r="K200" i="62"/>
  <c r="K214" i="62"/>
  <c r="K206" i="62"/>
  <c r="K198" i="62"/>
  <c r="L210" i="62"/>
  <c r="L202" i="62"/>
  <c r="L208" i="62"/>
  <c r="L200" i="62"/>
  <c r="L214" i="62"/>
  <c r="L206" i="62"/>
  <c r="L198" i="62"/>
  <c r="L212" i="62"/>
  <c r="L204" i="62"/>
  <c r="L196" i="62"/>
  <c r="T232" i="62"/>
  <c r="L240" i="62"/>
  <c r="L232" i="62"/>
  <c r="L224" i="62"/>
  <c r="L238" i="62"/>
  <c r="L230" i="62"/>
  <c r="L222" i="62"/>
  <c r="L244" i="62" s="1"/>
  <c r="L236" i="62"/>
  <c r="L228" i="62"/>
  <c r="L234" i="62"/>
  <c r="L226" i="62"/>
  <c r="S237" i="62"/>
  <c r="K234" i="62"/>
  <c r="K226" i="62"/>
  <c r="K240" i="62"/>
  <c r="K232" i="62"/>
  <c r="K224" i="62"/>
  <c r="K238" i="62"/>
  <c r="K230" i="62"/>
  <c r="K222" i="62"/>
  <c r="K244" i="62" s="1"/>
  <c r="K236" i="62"/>
  <c r="K228" i="62"/>
  <c r="T176" i="62"/>
  <c r="L188" i="62"/>
  <c r="L180" i="62"/>
  <c r="L172" i="62"/>
  <c r="L186" i="62"/>
  <c r="L178" i="62"/>
  <c r="L170" i="62"/>
  <c r="L184" i="62"/>
  <c r="L176" i="62"/>
  <c r="L182" i="62"/>
  <c r="L174" i="62"/>
  <c r="S182" i="62"/>
  <c r="K182" i="62"/>
  <c r="K174" i="62"/>
  <c r="K188" i="62"/>
  <c r="K180" i="62"/>
  <c r="K172" i="62"/>
  <c r="K186" i="62"/>
  <c r="K178" i="62"/>
  <c r="K170" i="62"/>
  <c r="K184" i="62"/>
  <c r="K176" i="62"/>
  <c r="L159" i="62"/>
  <c r="L151" i="62"/>
  <c r="L157" i="62"/>
  <c r="L149" i="62"/>
  <c r="L163" i="62"/>
  <c r="L155" i="62"/>
  <c r="L147" i="62"/>
  <c r="L161" i="62"/>
  <c r="L153" i="62"/>
  <c r="L145" i="62"/>
  <c r="S147" i="62"/>
  <c r="K161" i="62"/>
  <c r="K153" i="62"/>
  <c r="K145" i="62"/>
  <c r="K159" i="62"/>
  <c r="K151" i="62"/>
  <c r="K157" i="62"/>
  <c r="K149" i="62"/>
  <c r="K163" i="62"/>
  <c r="K155" i="62"/>
  <c r="K147" i="62"/>
  <c r="S221" i="62"/>
  <c r="M195" i="62"/>
  <c r="M118" i="62"/>
  <c r="L169" i="62"/>
  <c r="K144" i="62"/>
  <c r="M144" i="62"/>
  <c r="K221" i="62"/>
  <c r="M221" i="62"/>
  <c r="L195" i="62"/>
  <c r="L118" i="62"/>
  <c r="K169" i="62"/>
  <c r="M169" i="62"/>
  <c r="L144" i="62"/>
  <c r="L221" i="62"/>
  <c r="K195" i="62"/>
  <c r="K118" i="62"/>
  <c r="J234" i="62"/>
  <c r="S180" i="62"/>
  <c r="T174" i="62"/>
  <c r="H137" i="62"/>
  <c r="H121" i="62"/>
  <c r="H135" i="62"/>
  <c r="H119" i="62"/>
  <c r="H141" i="62" s="1"/>
  <c r="H133" i="62"/>
  <c r="H131" i="62"/>
  <c r="E238" i="62"/>
  <c r="H129" i="62"/>
  <c r="E234" i="62"/>
  <c r="H127" i="62"/>
  <c r="E232" i="62"/>
  <c r="H123" i="62"/>
  <c r="T157" i="62"/>
  <c r="G133" i="62"/>
  <c r="F151" i="62"/>
  <c r="H196" i="62"/>
  <c r="H240" i="62"/>
  <c r="G131" i="62"/>
  <c r="F149" i="62"/>
  <c r="G127" i="62"/>
  <c r="F161" i="62"/>
  <c r="F145" i="62"/>
  <c r="H214" i="62"/>
  <c r="G125" i="62"/>
  <c r="F159" i="62"/>
  <c r="H212" i="62"/>
  <c r="G123" i="62"/>
  <c r="F157" i="62"/>
  <c r="H210" i="62"/>
  <c r="G137" i="62"/>
  <c r="G121" i="62"/>
  <c r="F155" i="62"/>
  <c r="H208" i="62"/>
  <c r="G135" i="62"/>
  <c r="H198" i="62"/>
  <c r="H226" i="62"/>
  <c r="H206" i="62"/>
  <c r="H204" i="62"/>
  <c r="H202" i="62"/>
  <c r="A2" i="62"/>
  <c r="D159" i="62"/>
  <c r="A3" i="62"/>
  <c r="G200" i="62"/>
  <c r="G214" i="62"/>
  <c r="G198" i="62"/>
  <c r="G212" i="62"/>
  <c r="G196" i="62"/>
  <c r="G182" i="62"/>
  <c r="G210" i="62"/>
  <c r="F234" i="62"/>
  <c r="D208" i="62"/>
  <c r="G208" i="62"/>
  <c r="G206" i="62"/>
  <c r="D222" i="62"/>
  <c r="R243" i="62" s="1"/>
  <c r="B112" i="48"/>
  <c r="D230" i="62"/>
  <c r="S236" i="62"/>
  <c r="S123" i="62"/>
  <c r="I161" i="62"/>
  <c r="S226" i="62"/>
  <c r="T131" i="62"/>
  <c r="I157" i="62"/>
  <c r="S222" i="62"/>
  <c r="T127" i="62"/>
  <c r="F123" i="62"/>
  <c r="T240" i="62"/>
  <c r="J151" i="62"/>
  <c r="T226" i="62"/>
  <c r="D188" i="62"/>
  <c r="T224" i="62"/>
  <c r="J123" i="62"/>
  <c r="E133" i="62"/>
  <c r="D210" i="62"/>
  <c r="J137" i="62"/>
  <c r="J121" i="62"/>
  <c r="J135" i="62"/>
  <c r="J119" i="62"/>
  <c r="J141" i="62" s="1"/>
  <c r="J133" i="62"/>
  <c r="D238" i="62"/>
  <c r="D180" i="62"/>
  <c r="J131" i="62"/>
  <c r="J129" i="62"/>
  <c r="E121" i="62"/>
  <c r="E123" i="62"/>
  <c r="E135" i="62"/>
  <c r="F214" i="62"/>
  <c r="G222" i="62"/>
  <c r="E137" i="62"/>
  <c r="F198" i="62"/>
  <c r="E125" i="62"/>
  <c r="E127" i="62"/>
  <c r="E129" i="62"/>
  <c r="E131" i="62"/>
  <c r="G238" i="62"/>
  <c r="F212" i="62"/>
  <c r="F196" i="62"/>
  <c r="F210" i="62"/>
  <c r="F208" i="62"/>
  <c r="F206" i="62"/>
  <c r="F204" i="62"/>
  <c r="F202" i="62"/>
  <c r="A99" i="50"/>
  <c r="F125" i="62"/>
  <c r="F133" i="62"/>
  <c r="F119" i="62"/>
  <c r="K140" i="62" s="1"/>
  <c r="F127" i="62"/>
  <c r="F135" i="62"/>
  <c r="F121" i="62"/>
  <c r="F129" i="62"/>
  <c r="T188" i="62"/>
  <c r="T172" i="62"/>
  <c r="T186" i="62"/>
  <c r="T170" i="62"/>
  <c r="T184" i="62"/>
  <c r="H186" i="62"/>
  <c r="T182" i="62"/>
  <c r="H184" i="62"/>
  <c r="T180" i="62"/>
  <c r="T178" i="62"/>
  <c r="J210" i="62"/>
  <c r="J212" i="62"/>
  <c r="J196" i="62"/>
  <c r="T153" i="62"/>
  <c r="T151" i="62"/>
  <c r="S163" i="62"/>
  <c r="S153" i="62"/>
  <c r="H155" i="62"/>
  <c r="S149" i="62"/>
  <c r="J178" i="62"/>
  <c r="I180" i="62"/>
  <c r="I178" i="62"/>
  <c r="I188" i="62"/>
  <c r="I172" i="62"/>
  <c r="I174" i="62"/>
  <c r="S137" i="62"/>
  <c r="S121" i="62"/>
  <c r="H153" i="62"/>
  <c r="J149" i="62"/>
  <c r="S135" i="62"/>
  <c r="S119" i="62"/>
  <c r="S141" i="62" s="1"/>
  <c r="H151" i="62"/>
  <c r="J163" i="62"/>
  <c r="J147" i="62"/>
  <c r="D196" i="62"/>
  <c r="S133" i="62"/>
  <c r="H149" i="62"/>
  <c r="J161" i="62"/>
  <c r="J145" i="62"/>
  <c r="D236" i="62"/>
  <c r="S131" i="62"/>
  <c r="H163" i="62"/>
  <c r="H147" i="62"/>
  <c r="J159" i="62"/>
  <c r="S129" i="62"/>
  <c r="H161" i="62"/>
  <c r="H145" i="62"/>
  <c r="J157" i="62"/>
  <c r="S127" i="62"/>
  <c r="H159" i="62"/>
  <c r="J155" i="62"/>
  <c r="H181" i="62"/>
  <c r="H183" i="62"/>
  <c r="H185" i="62"/>
  <c r="H171" i="62"/>
  <c r="H187" i="62"/>
  <c r="H177" i="62"/>
  <c r="H179" i="62"/>
  <c r="H173" i="62"/>
  <c r="H175" i="62"/>
  <c r="H189" i="62"/>
  <c r="F229" i="62"/>
  <c r="F233" i="62"/>
  <c r="F227" i="62"/>
  <c r="F235" i="62"/>
  <c r="T203" i="62"/>
  <c r="T213" i="62"/>
  <c r="T207" i="62"/>
  <c r="T211" i="62"/>
  <c r="T215" i="62"/>
  <c r="T205" i="62"/>
  <c r="T158" i="62"/>
  <c r="T162" i="62"/>
  <c r="T148" i="62"/>
  <c r="T152" i="62"/>
  <c r="T150" i="62"/>
  <c r="T164" i="62"/>
  <c r="J202" i="62"/>
  <c r="J204" i="62"/>
  <c r="J206" i="62"/>
  <c r="J208" i="62"/>
  <c r="J198" i="62"/>
  <c r="J214" i="62"/>
  <c r="J200" i="62"/>
  <c r="T210" i="62"/>
  <c r="T196" i="62"/>
  <c r="T212" i="62"/>
  <c r="T198" i="62"/>
  <c r="T214" i="62"/>
  <c r="T200" i="62"/>
  <c r="T206" i="62"/>
  <c r="T208" i="62"/>
  <c r="F213" i="62"/>
  <c r="F199" i="62"/>
  <c r="G233" i="62"/>
  <c r="G228" i="62"/>
  <c r="G230" i="62"/>
  <c r="G232" i="62"/>
  <c r="G234" i="62"/>
  <c r="G224" i="62"/>
  <c r="G240" i="62"/>
  <c r="G226" i="62"/>
  <c r="T144" i="62"/>
  <c r="T146" i="62"/>
  <c r="T209" i="62"/>
  <c r="S175" i="62"/>
  <c r="S179" i="62"/>
  <c r="S173" i="62"/>
  <c r="S183" i="62"/>
  <c r="S177" i="62"/>
  <c r="S187" i="62"/>
  <c r="S189" i="62"/>
  <c r="G172" i="62"/>
  <c r="G188" i="62"/>
  <c r="G174" i="62"/>
  <c r="G176" i="62"/>
  <c r="G178" i="62"/>
  <c r="G184" i="62"/>
  <c r="G181" i="62"/>
  <c r="G170" i="62"/>
  <c r="G186" i="62"/>
  <c r="F224" i="62"/>
  <c r="F240" i="62"/>
  <c r="F226" i="62"/>
  <c r="F228" i="62"/>
  <c r="F230" i="62"/>
  <c r="F236" i="62"/>
  <c r="F222" i="62"/>
  <c r="F238" i="62"/>
  <c r="T201" i="62"/>
  <c r="T159" i="62"/>
  <c r="T145" i="62"/>
  <c r="T161" i="62"/>
  <c r="T147" i="62"/>
  <c r="T163" i="62"/>
  <c r="T149" i="62"/>
  <c r="T155" i="62"/>
  <c r="S172" i="62"/>
  <c r="S188" i="62"/>
  <c r="S174" i="62"/>
  <c r="S176" i="62"/>
  <c r="S178" i="62"/>
  <c r="S184" i="62"/>
  <c r="S170" i="62"/>
  <c r="S186" i="62"/>
  <c r="J224" i="62"/>
  <c r="J240" i="62"/>
  <c r="J226" i="62"/>
  <c r="J228" i="62"/>
  <c r="J230" i="62"/>
  <c r="J236" i="62"/>
  <c r="J222" i="62"/>
  <c r="J238" i="62"/>
  <c r="I147" i="62"/>
  <c r="I163" i="62"/>
  <c r="I149" i="62"/>
  <c r="I151" i="62"/>
  <c r="I153" i="62"/>
  <c r="I159" i="62"/>
  <c r="H232" i="62"/>
  <c r="H234" i="62"/>
  <c r="H236" i="62"/>
  <c r="H222" i="62"/>
  <c r="H238" i="62"/>
  <c r="H228" i="62"/>
  <c r="H230" i="62"/>
  <c r="T197" i="62"/>
  <c r="H231" i="62"/>
  <c r="H225" i="62"/>
  <c r="H235" i="62"/>
  <c r="H229" i="62"/>
  <c r="H239" i="62"/>
  <c r="H233" i="62"/>
  <c r="H223" i="62"/>
  <c r="J195" i="62"/>
  <c r="T133" i="62"/>
  <c r="T119" i="62"/>
  <c r="T135" i="62"/>
  <c r="T121" i="62"/>
  <c r="T137" i="62"/>
  <c r="T123" i="62"/>
  <c r="T129" i="62"/>
  <c r="S155" i="62"/>
  <c r="S157" i="62"/>
  <c r="S159" i="62"/>
  <c r="S145" i="62"/>
  <c r="S161" i="62"/>
  <c r="S151" i="62"/>
  <c r="J184" i="62"/>
  <c r="J170" i="62"/>
  <c r="J186" i="62"/>
  <c r="J172" i="62"/>
  <c r="J188" i="62"/>
  <c r="J174" i="62"/>
  <c r="J180" i="62"/>
  <c r="J182" i="62"/>
  <c r="G24" i="62"/>
  <c r="T199" i="62"/>
  <c r="E118" i="62"/>
  <c r="H176" i="62"/>
  <c r="H178" i="62"/>
  <c r="H180" i="62"/>
  <c r="H182" i="62"/>
  <c r="H172" i="62"/>
  <c r="H188" i="62"/>
  <c r="H174" i="62"/>
  <c r="D226" i="62"/>
  <c r="F144" i="62"/>
  <c r="I176" i="62"/>
  <c r="S240" i="62"/>
  <c r="S224" i="62"/>
  <c r="T228" i="62"/>
  <c r="S233" i="62"/>
  <c r="E236" i="62"/>
  <c r="I186" i="62"/>
  <c r="I170" i="62"/>
  <c r="S234" i="62"/>
  <c r="T238" i="62"/>
  <c r="T222" i="62"/>
  <c r="S227" i="62"/>
  <c r="E230" i="62"/>
  <c r="I184" i="62"/>
  <c r="S232" i="62"/>
  <c r="T236" i="62"/>
  <c r="S241" i="62"/>
  <c r="S225" i="62"/>
  <c r="E228" i="62"/>
  <c r="I182" i="62"/>
  <c r="S230" i="62"/>
  <c r="T234" i="62"/>
  <c r="S239" i="62"/>
  <c r="S223" i="62"/>
  <c r="E226" i="62"/>
  <c r="S228" i="62"/>
  <c r="E240" i="62"/>
  <c r="D147" i="62"/>
  <c r="D151" i="62"/>
  <c r="S144" i="62"/>
  <c r="D137" i="62"/>
  <c r="D202" i="62"/>
  <c r="F118" i="62"/>
  <c r="D241" i="62"/>
  <c r="G122" i="62"/>
  <c r="G132" i="62"/>
  <c r="G126" i="62"/>
  <c r="G136" i="62"/>
  <c r="G134" i="62"/>
  <c r="G120" i="62"/>
  <c r="G124" i="62"/>
  <c r="H148" i="62"/>
  <c r="H152" i="62"/>
  <c r="H146" i="62"/>
  <c r="H160" i="62"/>
  <c r="H154" i="62"/>
  <c r="H158" i="62"/>
  <c r="I134" i="62"/>
  <c r="I138" i="62"/>
  <c r="I124" i="62"/>
  <c r="I122" i="62"/>
  <c r="I132" i="62"/>
  <c r="I126" i="62"/>
  <c r="I136" i="62"/>
  <c r="H150" i="62"/>
  <c r="G138" i="62"/>
  <c r="D235" i="62"/>
  <c r="D234" i="62"/>
  <c r="E134" i="62"/>
  <c r="E132" i="62"/>
  <c r="E128" i="62"/>
  <c r="E124" i="62"/>
  <c r="E138" i="62"/>
  <c r="E122" i="62"/>
  <c r="E141" i="62" s="1"/>
  <c r="F138" i="62"/>
  <c r="F132" i="62"/>
  <c r="F126" i="62"/>
  <c r="G177" i="62"/>
  <c r="G179" i="62"/>
  <c r="I181" i="62"/>
  <c r="I175" i="62"/>
  <c r="T239" i="62"/>
  <c r="T229" i="62"/>
  <c r="T225" i="62"/>
  <c r="T227" i="62"/>
  <c r="T241" i="62"/>
  <c r="T231" i="62"/>
  <c r="B92" i="48"/>
  <c r="D213" i="62"/>
  <c r="D212" i="62"/>
  <c r="I128" i="62"/>
  <c r="H164" i="62"/>
  <c r="D201" i="62"/>
  <c r="D200" i="62"/>
  <c r="J118" i="62"/>
  <c r="J144" i="62"/>
  <c r="E169" i="62"/>
  <c r="F197" i="62"/>
  <c r="F211" i="62"/>
  <c r="F201" i="62"/>
  <c r="F215" i="62"/>
  <c r="F205" i="62"/>
  <c r="F209" i="62"/>
  <c r="F203" i="62"/>
  <c r="F239" i="62"/>
  <c r="F128" i="62"/>
  <c r="G95" i="50"/>
  <c r="D155" i="62"/>
  <c r="D156" i="62"/>
  <c r="F237" i="62"/>
  <c r="F134" i="62"/>
  <c r="F120" i="62"/>
  <c r="F136" i="62"/>
  <c r="D130" i="62"/>
  <c r="D129" i="62"/>
  <c r="F122" i="62"/>
  <c r="H195" i="62"/>
  <c r="B72" i="48"/>
  <c r="I169" i="62"/>
  <c r="I144" i="62"/>
  <c r="I195" i="62"/>
  <c r="G235" i="62"/>
  <c r="G237" i="62"/>
  <c r="G223" i="62"/>
  <c r="G239" i="62"/>
  <c r="G225" i="62"/>
  <c r="G241" i="62"/>
  <c r="G227" i="62"/>
  <c r="G229" i="62"/>
  <c r="T169" i="62"/>
  <c r="D175" i="62"/>
  <c r="D229" i="62"/>
  <c r="E144" i="62"/>
  <c r="D127" i="62"/>
  <c r="D122" i="62"/>
  <c r="F187" i="62"/>
  <c r="F173" i="62"/>
  <c r="F177" i="62"/>
  <c r="F181" i="62"/>
  <c r="F179" i="62"/>
  <c r="F183" i="62"/>
  <c r="F185" i="62"/>
  <c r="F189" i="62"/>
  <c r="F171" i="62"/>
  <c r="F175" i="62"/>
  <c r="G185" i="62"/>
  <c r="G189" i="62"/>
  <c r="G171" i="62"/>
  <c r="G173" i="62"/>
  <c r="G183" i="62"/>
  <c r="I185" i="62"/>
  <c r="I189" i="62"/>
  <c r="I171" i="62"/>
  <c r="I173" i="62"/>
  <c r="I183" i="62"/>
  <c r="J225" i="62"/>
  <c r="J235" i="62"/>
  <c r="J229" i="62"/>
  <c r="J239" i="62"/>
  <c r="J233" i="62"/>
  <c r="J223" i="62"/>
  <c r="G187" i="62"/>
  <c r="I179" i="62"/>
  <c r="G175" i="62"/>
  <c r="D153" i="62"/>
  <c r="D185" i="62"/>
  <c r="D224" i="62"/>
  <c r="G144" i="62"/>
  <c r="E195" i="62"/>
  <c r="I221" i="62"/>
  <c r="D123" i="62"/>
  <c r="D176" i="62"/>
  <c r="G118" i="62"/>
  <c r="S195" i="62"/>
  <c r="D133" i="62"/>
  <c r="D179" i="62"/>
  <c r="I118" i="62"/>
  <c r="D135" i="62"/>
  <c r="S118" i="62"/>
  <c r="D162" i="62"/>
  <c r="D182" i="62"/>
  <c r="S169" i="62"/>
  <c r="F241" i="62"/>
  <c r="F223" i="62"/>
  <c r="F225" i="62"/>
  <c r="F231" i="62"/>
  <c r="H221" i="62"/>
  <c r="T221" i="62"/>
  <c r="D120" i="62"/>
  <c r="D158" i="62"/>
  <c r="D164" i="62"/>
  <c r="D146" i="62"/>
  <c r="D187" i="62"/>
  <c r="D173" i="62"/>
  <c r="D149" i="62"/>
  <c r="D170" i="62"/>
  <c r="H118" i="62"/>
  <c r="H144" i="62"/>
  <c r="F169" i="62"/>
  <c r="F195" i="62"/>
  <c r="D232" i="62"/>
  <c r="G169" i="62"/>
  <c r="G195" i="62"/>
  <c r="J221" i="62"/>
  <c r="H169" i="62"/>
  <c r="D125" i="62"/>
  <c r="D131" i="62"/>
  <c r="T118" i="62"/>
  <c r="J169" i="62"/>
  <c r="D215" i="62"/>
  <c r="D214" i="62"/>
  <c r="D198" i="62"/>
  <c r="D206" i="62"/>
  <c r="S24" i="62" l="1"/>
  <c r="S89" i="62" s="1"/>
  <c r="G89" i="62"/>
  <c r="R140" i="62"/>
  <c r="R139" i="62"/>
  <c r="Q139" i="62"/>
  <c r="P139" i="62"/>
  <c r="O140" i="62"/>
  <c r="O139" i="62"/>
  <c r="N139" i="62"/>
  <c r="N140" i="62"/>
  <c r="P140" i="62"/>
  <c r="Q140" i="62"/>
  <c r="O243" i="62"/>
  <c r="P243" i="62"/>
  <c r="Q243" i="62"/>
  <c r="N243" i="62"/>
  <c r="S244" i="62"/>
  <c r="S117" i="48"/>
  <c r="L218" i="62"/>
  <c r="F167" i="62"/>
  <c r="K139" i="62"/>
  <c r="L192" i="62"/>
  <c r="L140" i="62"/>
  <c r="K167" i="62"/>
  <c r="M140" i="62"/>
  <c r="K192" i="62"/>
  <c r="L167" i="62"/>
  <c r="K218" i="62"/>
  <c r="L139" i="62"/>
  <c r="M139" i="62"/>
  <c r="L243" i="62"/>
  <c r="K243" i="62"/>
  <c r="M243" i="62"/>
  <c r="H218" i="62"/>
  <c r="G244" i="62"/>
  <c r="S116" i="48"/>
  <c r="F141" i="62"/>
  <c r="D118" i="48"/>
  <c r="U232" i="62"/>
  <c r="J167" i="62"/>
  <c r="H41" i="50"/>
  <c r="H99" i="50" s="1"/>
  <c r="G41" i="50"/>
  <c r="G99" i="50" s="1"/>
  <c r="U236" i="62"/>
  <c r="U238" i="62"/>
  <c r="U222" i="62"/>
  <c r="S192" i="62"/>
  <c r="U224" i="62"/>
  <c r="H192" i="62"/>
  <c r="U240" i="62"/>
  <c r="E204" i="62"/>
  <c r="U204" i="62" s="1"/>
  <c r="E206" i="62"/>
  <c r="U206" i="62" s="1"/>
  <c r="E200" i="62"/>
  <c r="U200" i="62" s="1"/>
  <c r="E212" i="62"/>
  <c r="U212" i="62" s="1"/>
  <c r="E202" i="62"/>
  <c r="U202" i="62" s="1"/>
  <c r="E208" i="62"/>
  <c r="U208" i="62" s="1"/>
  <c r="E196" i="62"/>
  <c r="E210" i="62"/>
  <c r="U210" i="62" s="1"/>
  <c r="E214" i="62"/>
  <c r="U214" i="62" s="1"/>
  <c r="E198" i="62"/>
  <c r="U198" i="62" s="1"/>
  <c r="J231" i="62"/>
  <c r="J237" i="62"/>
  <c r="E153" i="62"/>
  <c r="U153" i="62" s="1"/>
  <c r="E151" i="62"/>
  <c r="U151" i="62" s="1"/>
  <c r="C91" i="62"/>
  <c r="E149" i="62"/>
  <c r="U149" i="62" s="1"/>
  <c r="E163" i="62"/>
  <c r="U163" i="62" s="1"/>
  <c r="E147" i="62"/>
  <c r="U147" i="62" s="1"/>
  <c r="E157" i="62"/>
  <c r="U157" i="62" s="1"/>
  <c r="E155" i="62"/>
  <c r="U155" i="62" s="1"/>
  <c r="E145" i="62"/>
  <c r="E161" i="62"/>
  <c r="U161" i="62" s="1"/>
  <c r="E159" i="62"/>
  <c r="U159" i="62" s="1"/>
  <c r="J227" i="62"/>
  <c r="G231" i="62"/>
  <c r="U228" i="62"/>
  <c r="U230" i="62"/>
  <c r="J241" i="62"/>
  <c r="T218" i="62"/>
  <c r="U226" i="62"/>
  <c r="I121" i="62"/>
  <c r="U121" i="62" s="1"/>
  <c r="I137" i="62"/>
  <c r="U137" i="62" s="1"/>
  <c r="I123" i="62"/>
  <c r="U123" i="62" s="1"/>
  <c r="I125" i="62"/>
  <c r="U125" i="62" s="1"/>
  <c r="I127" i="62"/>
  <c r="U127" i="62" s="1"/>
  <c r="G118" i="48"/>
  <c r="I133" i="62"/>
  <c r="U133" i="62" s="1"/>
  <c r="I129" i="62"/>
  <c r="U129" i="62" s="1"/>
  <c r="I131" i="62"/>
  <c r="U131" i="62" s="1"/>
  <c r="I119" i="62"/>
  <c r="U119" i="62" s="1"/>
  <c r="I135" i="62"/>
  <c r="U135" i="62" s="1"/>
  <c r="H244" i="62"/>
  <c r="U234" i="62"/>
  <c r="E186" i="62"/>
  <c r="U186" i="62" s="1"/>
  <c r="E170" i="62"/>
  <c r="E184" i="62"/>
  <c r="U184" i="62" s="1"/>
  <c r="E182" i="62"/>
  <c r="U182" i="62" s="1"/>
  <c r="E180" i="62"/>
  <c r="U180" i="62" s="1"/>
  <c r="E174" i="62"/>
  <c r="U174" i="62" s="1"/>
  <c r="E188" i="62"/>
  <c r="U188" i="62" s="1"/>
  <c r="E172" i="62"/>
  <c r="U172" i="62" s="1"/>
  <c r="E178" i="62"/>
  <c r="U178" i="62" s="1"/>
  <c r="E176" i="62"/>
  <c r="U176" i="62" s="1"/>
  <c r="T167" i="62"/>
  <c r="G141" i="62"/>
  <c r="T244" i="62"/>
  <c r="H167" i="62"/>
  <c r="F218" i="62"/>
  <c r="F41" i="50"/>
  <c r="S197" i="62"/>
  <c r="S211" i="62"/>
  <c r="S201" i="62"/>
  <c r="S215" i="62"/>
  <c r="S205" i="62"/>
  <c r="S209" i="62"/>
  <c r="S203" i="62"/>
  <c r="S213" i="62"/>
  <c r="S199" i="62"/>
  <c r="S207" i="62"/>
  <c r="F192" i="62"/>
  <c r="D91" i="62"/>
  <c r="T130" i="62"/>
  <c r="U130" i="62" s="1"/>
  <c r="T132" i="62"/>
  <c r="U132" i="62" s="1"/>
  <c r="T134" i="62"/>
  <c r="U134" i="62" s="1"/>
  <c r="T120" i="62"/>
  <c r="T136" i="62"/>
  <c r="U136" i="62" s="1"/>
  <c r="T122" i="62"/>
  <c r="U122" i="62" s="1"/>
  <c r="T138" i="62"/>
  <c r="U138" i="62" s="1"/>
  <c r="T124" i="62"/>
  <c r="U124" i="62" s="1"/>
  <c r="T126" i="62"/>
  <c r="U126" i="62" s="1"/>
  <c r="T128" i="62"/>
  <c r="U128" i="62" s="1"/>
  <c r="G160" i="62"/>
  <c r="G146" i="62"/>
  <c r="G162" i="62"/>
  <c r="G148" i="62"/>
  <c r="G164" i="62"/>
  <c r="G150" i="62"/>
  <c r="G152" i="62"/>
  <c r="G154" i="62"/>
  <c r="G156" i="62"/>
  <c r="G158" i="62"/>
  <c r="E231" i="62"/>
  <c r="U231" i="62" s="1"/>
  <c r="E229" i="62"/>
  <c r="E227" i="62"/>
  <c r="E241" i="62"/>
  <c r="E225" i="62"/>
  <c r="U225" i="62" s="1"/>
  <c r="E239" i="62"/>
  <c r="E223" i="62"/>
  <c r="E237" i="62"/>
  <c r="E235" i="62"/>
  <c r="E233" i="62"/>
  <c r="E162" i="62"/>
  <c r="E146" i="62"/>
  <c r="E160" i="62"/>
  <c r="E158" i="62"/>
  <c r="E156" i="62"/>
  <c r="E154" i="62"/>
  <c r="E152" i="62"/>
  <c r="E150" i="62"/>
  <c r="E164" i="62"/>
  <c r="E148" i="62"/>
  <c r="J244" i="62"/>
  <c r="I192" i="62"/>
  <c r="G192" i="62"/>
  <c r="J91" i="62"/>
  <c r="J118" i="48"/>
  <c r="G205" i="62"/>
  <c r="G203" i="62"/>
  <c r="G207" i="62"/>
  <c r="G211" i="62"/>
  <c r="G215" i="62"/>
  <c r="G197" i="62"/>
  <c r="G209" i="62"/>
  <c r="G213" i="62"/>
  <c r="G201" i="62"/>
  <c r="G199" i="62"/>
  <c r="E118" i="48"/>
  <c r="I241" i="62"/>
  <c r="I227" i="62"/>
  <c r="I229" i="62"/>
  <c r="I231" i="62"/>
  <c r="I233" i="62"/>
  <c r="I235" i="62"/>
  <c r="I223" i="62"/>
  <c r="I237" i="62"/>
  <c r="I225" i="62"/>
  <c r="I239" i="62"/>
  <c r="I156" i="62"/>
  <c r="I158" i="62"/>
  <c r="I160" i="62"/>
  <c r="I146" i="62"/>
  <c r="I162" i="62"/>
  <c r="I148" i="62"/>
  <c r="I164" i="62"/>
  <c r="I150" i="62"/>
  <c r="I152" i="62"/>
  <c r="I154" i="62"/>
  <c r="I203" i="62"/>
  <c r="I205" i="62"/>
  <c r="I209" i="62"/>
  <c r="I213" i="62"/>
  <c r="I215" i="62"/>
  <c r="I197" i="62"/>
  <c r="I199" i="62"/>
  <c r="I207" i="62"/>
  <c r="I201" i="62"/>
  <c r="I211" i="62"/>
  <c r="J173" i="62"/>
  <c r="J187" i="62"/>
  <c r="J189" i="62"/>
  <c r="J175" i="62"/>
  <c r="J177" i="62"/>
  <c r="J179" i="62"/>
  <c r="J181" i="62"/>
  <c r="J183" i="62"/>
  <c r="J171" i="62"/>
  <c r="J185" i="62"/>
  <c r="S160" i="62"/>
  <c r="S146" i="62"/>
  <c r="S162" i="62"/>
  <c r="S148" i="62"/>
  <c r="S164" i="62"/>
  <c r="S150" i="62"/>
  <c r="S152" i="62"/>
  <c r="S154" i="62"/>
  <c r="S156" i="62"/>
  <c r="S158" i="62"/>
  <c r="J197" i="62"/>
  <c r="J211" i="62"/>
  <c r="J213" i="62"/>
  <c r="J199" i="62"/>
  <c r="J203" i="62"/>
  <c r="J209" i="62"/>
  <c r="J207" i="62"/>
  <c r="J215" i="62"/>
  <c r="J201" i="62"/>
  <c r="J205" i="62"/>
  <c r="F118" i="48"/>
  <c r="H118" i="48"/>
  <c r="I118" i="48"/>
  <c r="T173" i="62"/>
  <c r="T189" i="62"/>
  <c r="T175" i="62"/>
  <c r="T177" i="62"/>
  <c r="T179" i="62"/>
  <c r="T181" i="62"/>
  <c r="T183" i="62"/>
  <c r="T185" i="62"/>
  <c r="T171" i="62"/>
  <c r="T187" i="62"/>
  <c r="F140" i="62"/>
  <c r="G140" i="62"/>
  <c r="E139" i="62"/>
  <c r="T139" i="62"/>
  <c r="H140" i="62"/>
  <c r="F139" i="62"/>
  <c r="I140" i="62"/>
  <c r="E140" i="62"/>
  <c r="J139" i="62"/>
  <c r="S139" i="62"/>
  <c r="J140" i="62"/>
  <c r="S140" i="62"/>
  <c r="G139" i="62"/>
  <c r="H139" i="62"/>
  <c r="F244" i="62"/>
  <c r="F99" i="50" l="1"/>
  <c r="U170" i="62"/>
  <c r="U223" i="62"/>
  <c r="R242" i="62"/>
  <c r="N242" i="62"/>
  <c r="O242" i="62"/>
  <c r="Q242" i="62"/>
  <c r="P242" i="62"/>
  <c r="R166" i="62"/>
  <c r="R165" i="62"/>
  <c r="U145" i="62"/>
  <c r="N165" i="62"/>
  <c r="P166" i="62"/>
  <c r="O166" i="62"/>
  <c r="Q166" i="62"/>
  <c r="Q165" i="62"/>
  <c r="P165" i="62"/>
  <c r="N166" i="62"/>
  <c r="O165" i="62"/>
  <c r="D22" i="48"/>
  <c r="E22" i="48"/>
  <c r="M165" i="62"/>
  <c r="L166" i="62"/>
  <c r="K165" i="62"/>
  <c r="M166" i="62"/>
  <c r="K242" i="62"/>
  <c r="L165" i="62"/>
  <c r="L242" i="62"/>
  <c r="K166" i="62"/>
  <c r="M242" i="62"/>
  <c r="U235" i="62"/>
  <c r="D112" i="48"/>
  <c r="D42" i="48"/>
  <c r="E62" i="48"/>
  <c r="S91" i="62"/>
  <c r="H166" i="62"/>
  <c r="U239" i="62"/>
  <c r="U227" i="62"/>
  <c r="I139" i="62"/>
  <c r="U139" i="62" s="1"/>
  <c r="U229" i="62"/>
  <c r="E189" i="62"/>
  <c r="U189" i="62" s="1"/>
  <c r="E185" i="62"/>
  <c r="U185" i="62" s="1"/>
  <c r="E181" i="62"/>
  <c r="U181" i="62" s="1"/>
  <c r="E187" i="62"/>
  <c r="U187" i="62" s="1"/>
  <c r="E177" i="62"/>
  <c r="U177" i="62" s="1"/>
  <c r="E183" i="62"/>
  <c r="U183" i="62" s="1"/>
  <c r="E179" i="62"/>
  <c r="U179" i="62" s="1"/>
  <c r="E171" i="62"/>
  <c r="E173" i="62"/>
  <c r="U173" i="62" s="1"/>
  <c r="E175" i="62"/>
  <c r="U175" i="62" s="1"/>
  <c r="E209" i="62"/>
  <c r="U209" i="62" s="1"/>
  <c r="E207" i="62"/>
  <c r="U207" i="62" s="1"/>
  <c r="E205" i="62"/>
  <c r="U205" i="62" s="1"/>
  <c r="E203" i="62"/>
  <c r="U203" i="62" s="1"/>
  <c r="E213" i="62"/>
  <c r="U213" i="62" s="1"/>
  <c r="E197" i="62"/>
  <c r="E199" i="62"/>
  <c r="U199" i="62" s="1"/>
  <c r="E201" i="62"/>
  <c r="U201" i="62" s="1"/>
  <c r="E215" i="62"/>
  <c r="U215" i="62" s="1"/>
  <c r="E211" i="62"/>
  <c r="I141" i="62"/>
  <c r="C118" i="48"/>
  <c r="U196" i="62"/>
  <c r="U233" i="62"/>
  <c r="I165" i="62"/>
  <c r="G242" i="62"/>
  <c r="D52" i="48"/>
  <c r="F166" i="62"/>
  <c r="I242" i="62"/>
  <c r="H165" i="62"/>
  <c r="F242" i="62"/>
  <c r="U241" i="62"/>
  <c r="T140" i="62"/>
  <c r="H242" i="62"/>
  <c r="D82" i="48"/>
  <c r="E165" i="62"/>
  <c r="G165" i="62"/>
  <c r="F165" i="62"/>
  <c r="U165" i="62"/>
  <c r="J165" i="62"/>
  <c r="T166" i="62"/>
  <c r="J166" i="62"/>
  <c r="T165" i="62"/>
  <c r="S165" i="62"/>
  <c r="E166" i="62"/>
  <c r="T242" i="62"/>
  <c r="J242" i="62"/>
  <c r="E242" i="62"/>
  <c r="E243" i="62" s="1"/>
  <c r="S242" i="62"/>
  <c r="G166" i="62"/>
  <c r="I41" i="50"/>
  <c r="I59" i="50"/>
  <c r="I95" i="50"/>
  <c r="I77" i="50"/>
  <c r="S218" i="62"/>
  <c r="U237" i="62"/>
  <c r="E167" i="62"/>
  <c r="G167" i="62"/>
  <c r="J95" i="50"/>
  <c r="J50" i="50"/>
  <c r="J68" i="50"/>
  <c r="J86" i="50"/>
  <c r="J59" i="50"/>
  <c r="J77" i="50"/>
  <c r="I68" i="50"/>
  <c r="I50" i="50"/>
  <c r="E244" i="62"/>
  <c r="U244" i="62" s="1"/>
  <c r="I86" i="50"/>
  <c r="U120" i="62"/>
  <c r="T141" i="62"/>
  <c r="U141" i="62" s="1"/>
  <c r="E42" i="48"/>
  <c r="I218" i="62"/>
  <c r="U164" i="62"/>
  <c r="I91" i="62"/>
  <c r="U148" i="62"/>
  <c r="U211" i="62"/>
  <c r="J218" i="62"/>
  <c r="S167" i="62"/>
  <c r="S166" i="62"/>
  <c r="U162" i="62"/>
  <c r="E91" i="62"/>
  <c r="H91" i="62"/>
  <c r="G91" i="62"/>
  <c r="I167" i="62"/>
  <c r="I166" i="62"/>
  <c r="U146" i="62"/>
  <c r="T192" i="62"/>
  <c r="U160" i="62"/>
  <c r="U140" i="62"/>
  <c r="U154" i="62"/>
  <c r="U158" i="62"/>
  <c r="I244" i="62"/>
  <c r="J192" i="62"/>
  <c r="U152" i="62"/>
  <c r="U156" i="62"/>
  <c r="U150" i="62"/>
  <c r="G218" i="62"/>
  <c r="U197" i="62"/>
  <c r="I99" i="50" l="1"/>
  <c r="R217" i="62"/>
  <c r="R216" i="62"/>
  <c r="N190" i="62"/>
  <c r="R190" i="62"/>
  <c r="Q217" i="62"/>
  <c r="R191" i="62"/>
  <c r="O216" i="62"/>
  <c r="P216" i="62"/>
  <c r="U171" i="62"/>
  <c r="Q191" i="62"/>
  <c r="P191" i="62"/>
  <c r="N217" i="62"/>
  <c r="Q216" i="62"/>
  <c r="O190" i="62"/>
  <c r="O191" i="62"/>
  <c r="P190" i="62"/>
  <c r="O217" i="62"/>
  <c r="N216" i="62"/>
  <c r="N191" i="62"/>
  <c r="Q190" i="62"/>
  <c r="P217" i="62"/>
  <c r="L217" i="62"/>
  <c r="K191" i="62"/>
  <c r="L216" i="62"/>
  <c r="K190" i="62"/>
  <c r="M190" i="62"/>
  <c r="K217" i="62"/>
  <c r="K216" i="62"/>
  <c r="L191" i="62"/>
  <c r="M217" i="62"/>
  <c r="L190" i="62"/>
  <c r="M216" i="62"/>
  <c r="M191" i="62"/>
  <c r="E72" i="48"/>
  <c r="D72" i="48"/>
  <c r="D92" i="48"/>
  <c r="D102" i="48"/>
  <c r="D62" i="48"/>
  <c r="E102" i="48"/>
  <c r="E52" i="48"/>
  <c r="E32" i="48"/>
  <c r="E218" i="62"/>
  <c r="U218" i="62" s="1"/>
  <c r="J217" i="62"/>
  <c r="T191" i="62"/>
  <c r="J191" i="62"/>
  <c r="G217" i="62"/>
  <c r="I217" i="62"/>
  <c r="F217" i="62"/>
  <c r="H217" i="62"/>
  <c r="T217" i="62"/>
  <c r="S217" i="62"/>
  <c r="H191" i="62"/>
  <c r="S191" i="62"/>
  <c r="G191" i="62"/>
  <c r="F191" i="62"/>
  <c r="I191" i="62"/>
  <c r="F216" i="62"/>
  <c r="E217" i="62"/>
  <c r="S216" i="62"/>
  <c r="H216" i="62"/>
  <c r="T216" i="62"/>
  <c r="J216" i="62"/>
  <c r="E216" i="62"/>
  <c r="G216" i="62"/>
  <c r="I216" i="62"/>
  <c r="E192" i="62"/>
  <c r="U192" i="62" s="1"/>
  <c r="I190" i="62"/>
  <c r="F190" i="62"/>
  <c r="G190" i="62"/>
  <c r="T190" i="62"/>
  <c r="E190" i="62"/>
  <c r="H190" i="62"/>
  <c r="J190" i="62"/>
  <c r="E191" i="62"/>
  <c r="S190" i="62"/>
  <c r="E92" i="48"/>
  <c r="E112" i="48"/>
  <c r="S243" i="62"/>
  <c r="F243" i="62"/>
  <c r="G243" i="62"/>
  <c r="T243" i="62"/>
  <c r="J243" i="62"/>
  <c r="I243" i="62"/>
  <c r="H243" i="62"/>
  <c r="U242" i="62"/>
  <c r="K59" i="50"/>
  <c r="K77" i="50"/>
  <c r="K95" i="50"/>
  <c r="D32" i="48"/>
  <c r="J41" i="50"/>
  <c r="J99" i="50" s="1"/>
  <c r="U166" i="62"/>
  <c r="U167" i="62"/>
  <c r="C82" i="48"/>
  <c r="F22" i="48" l="1"/>
  <c r="G22" i="48"/>
  <c r="C92" i="48"/>
  <c r="F102" i="48"/>
  <c r="C42" i="48"/>
  <c r="C72" i="48"/>
  <c r="U191" i="62"/>
  <c r="U217" i="62"/>
  <c r="U216" i="62"/>
  <c r="U190" i="62"/>
  <c r="U243" i="62"/>
  <c r="F62" i="48"/>
  <c r="F32" i="48"/>
  <c r="K50" i="50"/>
  <c r="K86" i="50"/>
  <c r="K41" i="50"/>
  <c r="L50" i="50"/>
  <c r="L68" i="50"/>
  <c r="L86" i="50"/>
  <c r="L95" i="50"/>
  <c r="E82" i="48"/>
  <c r="K68" i="50"/>
  <c r="C62" i="48"/>
  <c r="C112" i="48"/>
  <c r="C102" i="48"/>
  <c r="C52" i="48"/>
  <c r="K99" i="50" l="1"/>
  <c r="F52" i="48"/>
  <c r="F72" i="48"/>
  <c r="F42" i="48"/>
  <c r="F92" i="48"/>
  <c r="F82" i="48"/>
  <c r="L77" i="50"/>
  <c r="F112" i="48"/>
  <c r="M86" i="50"/>
  <c r="V86" i="50" s="1"/>
  <c r="M59" i="50"/>
  <c r="M77" i="50"/>
  <c r="M50" i="50"/>
  <c r="L41" i="50"/>
  <c r="G32" i="48"/>
  <c r="L59" i="50"/>
  <c r="G82" i="48"/>
  <c r="G62" i="48"/>
  <c r="V77" i="50" l="1"/>
  <c r="H22" i="48"/>
  <c r="V50" i="50"/>
  <c r="L99" i="50"/>
  <c r="G112" i="48"/>
  <c r="G92" i="48"/>
  <c r="G52" i="48"/>
  <c r="M68" i="50"/>
  <c r="G42" i="48"/>
  <c r="G102" i="48"/>
  <c r="M95" i="50"/>
  <c r="G72" i="48"/>
  <c r="M41" i="50"/>
  <c r="V41" i="50" s="1"/>
  <c r="V95" i="50" l="1"/>
  <c r="V99" i="50" s="1"/>
  <c r="I22" i="48"/>
  <c r="J22" i="48"/>
  <c r="M99" i="50"/>
  <c r="H72" i="48"/>
  <c r="H42" i="48"/>
  <c r="H32" i="48"/>
  <c r="H92" i="48"/>
  <c r="H52" i="48"/>
  <c r="H82" i="48"/>
  <c r="H62" i="48"/>
  <c r="H112" i="48"/>
  <c r="H102" i="48"/>
  <c r="I62" i="48" l="1"/>
  <c r="J82" i="48"/>
  <c r="J52" i="48"/>
  <c r="I92" i="48"/>
  <c r="J72" i="48"/>
  <c r="I42" i="48"/>
  <c r="I32" i="48"/>
  <c r="I72" i="48"/>
  <c r="I102" i="48"/>
  <c r="I52" i="48"/>
  <c r="I112" i="48"/>
  <c r="I82" i="48"/>
  <c r="S32" i="48" l="1"/>
  <c r="J112" i="48"/>
  <c r="J102" i="48"/>
  <c r="J32" i="48"/>
  <c r="J62" i="48"/>
  <c r="J42" i="48"/>
  <c r="J8" i="48" s="1"/>
  <c r="J10" i="48" s="1"/>
  <c r="J92" i="48"/>
  <c r="C22" i="48" l="1"/>
  <c r="C32" i="48"/>
  <c r="C8" i="48" l="1"/>
  <c r="S22" i="48"/>
  <c r="S8" i="48" l="1"/>
  <c r="C10" i="48"/>
  <c r="S10" i="48" s="1"/>
</calcChain>
</file>

<file path=xl/sharedStrings.xml><?xml version="1.0" encoding="utf-8"?>
<sst xmlns="http://schemas.openxmlformats.org/spreadsheetml/2006/main" count="805" uniqueCount="180">
  <si>
    <t xml:space="preserve">Budget Template </t>
  </si>
  <si>
    <r>
      <t xml:space="preserve">Welcome to the A2 Guaranteed Income Project Budget.  It has been constructed to gather consistent data from each project proposal and to aid evaluation.  Please note that formulas have been provided as an assist to you only.  </t>
    </r>
    <r>
      <rPr>
        <b/>
        <sz val="12"/>
        <rFont val="Arial"/>
        <family val="2"/>
      </rPr>
      <t xml:space="preserve">Each project team is responsible for the accuracy of the calculations.  </t>
    </r>
  </si>
  <si>
    <t>Important Dates</t>
  </si>
  <si>
    <t>Informational Webinar</t>
  </si>
  <si>
    <t>Written Question Deadline</t>
  </si>
  <si>
    <t>Friday, December 9, 10:00 a.m.</t>
  </si>
  <si>
    <t>Addena Published (if necessary)</t>
  </si>
  <si>
    <t>Week of December 12</t>
  </si>
  <si>
    <t>Proposal Due Date</t>
  </si>
  <si>
    <t>February 1, 2023 2:00 p.m. EST</t>
  </si>
  <si>
    <t>Tentative Interviews (as needed)</t>
  </si>
  <si>
    <t>Week of February 13</t>
  </si>
  <si>
    <t>Selection/Negotiations</t>
  </si>
  <si>
    <t>Week of February 20</t>
  </si>
  <si>
    <t>Expected City Council Authorization</t>
  </si>
  <si>
    <t>March of 2023</t>
  </si>
  <si>
    <t>Worksheet Order and Tab Colors</t>
  </si>
  <si>
    <t>Introduction</t>
  </si>
  <si>
    <t>Instructions</t>
  </si>
  <si>
    <t>Basic Info</t>
  </si>
  <si>
    <t>Subgrants 1 - 5</t>
  </si>
  <si>
    <t>Design and Research</t>
  </si>
  <si>
    <t>Participant Recruitment</t>
  </si>
  <si>
    <t>Disbursement of Payments</t>
  </si>
  <si>
    <t>Dissemination of Research Findings</t>
  </si>
  <si>
    <t>Activity 5-10 (if needed)</t>
  </si>
  <si>
    <t>Budget Summary</t>
  </si>
  <si>
    <t>You are here</t>
  </si>
  <si>
    <t>Additional hints and instructions for this form</t>
  </si>
  <si>
    <t xml:space="preserve">Please complete yellow cells.  1) Project identifying information will be used to auto-populate additional cells throughout this worksheet  2) There are 4 Project Elements that must be budgeted and they are listed.  Additional Project Elements may be added if it is appropriate to your circumstance. Please rename Activities 5-10.  See below for information on how to access those worksheets. 3) Indicate in the yellow cells with text, what project elements will occur in each fiscal quarter. Please note, Budget Periods are in FISCAL YEARS.  The City of Ann Arbor fiscal year is August - July.  Your budget should be presented in alignment with city fiscal years. </t>
  </si>
  <si>
    <t>Each project will have at minimum one 'subgranting' organization that will be contracted separately by the City of Ann Arbor but must be accounted for in this budget.  If additional, traditional subgranting arrangements are to be used please provide the required information.  Additional input areas are available using the "unhide" feature between rows 41 and 90.</t>
  </si>
  <si>
    <t>This is a required project element</t>
  </si>
  <si>
    <t>Dissemination of Research</t>
  </si>
  <si>
    <t>If appropriate to your project, please use additional worksheets for project activities.  They can be revealed using the unhide feature on the worksheet tabs.</t>
  </si>
  <si>
    <t xml:space="preserve">The budget summary tab compiles information from all worksheets.  You are responsible for the accuracy of the summary.  Be advised, if you have made changes to the input worksheets, cell references may not be correct. Added project elements and activities are considered in these formulas if you have unhidden those worksheets. </t>
  </si>
  <si>
    <t>I.  GETTING STARTED</t>
  </si>
  <si>
    <t>Project proposals are required to submit a project budget. Using this consistent format allows proposals to be evaluated consistently.</t>
  </si>
  <si>
    <r>
      <rPr>
        <sz val="11"/>
        <rFont val="Arial"/>
        <family val="2"/>
      </rPr>
      <t xml:space="preserve">Click the </t>
    </r>
    <r>
      <rPr>
        <b/>
        <sz val="11"/>
        <rFont val="Arial"/>
        <family val="2"/>
      </rPr>
      <t>Basic Info</t>
    </r>
    <r>
      <rPr>
        <sz val="11"/>
        <rFont val="Arial"/>
        <family val="2"/>
      </rPr>
      <t xml:space="preserve"> tab and provide the requested information.</t>
    </r>
  </si>
  <si>
    <t>Basic Info Tab</t>
  </si>
  <si>
    <t>After inputting your Basic Info, Worksheets should auto-populate with identifying information.</t>
  </si>
  <si>
    <r>
      <rPr>
        <sz val="11"/>
        <rFont val="Arial"/>
        <family val="2"/>
      </rPr>
      <t xml:space="preserve">One  </t>
    </r>
    <r>
      <rPr>
        <b/>
        <sz val="11"/>
        <rFont val="Arial"/>
        <family val="2"/>
      </rPr>
      <t xml:space="preserve">Subgrant </t>
    </r>
    <r>
      <rPr>
        <sz val="11"/>
        <rFont val="Arial"/>
        <family val="2"/>
      </rPr>
      <t>must exist with a local agency for outreach recruitment.  This 'sub grant' may not exceed $25,000 and will be handled by separate contract with the City but should be presented in this budget.  If additional sub-granters will exist, please include these here.</t>
    </r>
  </si>
  <si>
    <t>Subgrants</t>
  </si>
  <si>
    <t>Click the appropriate Project Element (project activities) budget tabs, and complete the worksheet for each Project Element. If it is appropriate to break out additional project elements, please feel free to do so. Additional worksheets are hidden and may be accessed by using the 'unhide' feature on the tabs.</t>
  </si>
  <si>
    <t>Input Sheets</t>
  </si>
  <si>
    <r>
      <rPr>
        <sz val="11"/>
        <rFont val="Arial"/>
        <family val="2"/>
      </rPr>
      <t xml:space="preserve">Review the final </t>
    </r>
    <r>
      <rPr>
        <b/>
        <sz val="11"/>
        <rFont val="Arial"/>
        <family val="2"/>
      </rPr>
      <t xml:space="preserve">Proposal Budget Summary Sheets </t>
    </r>
    <r>
      <rPr>
        <sz val="11"/>
        <rFont val="Arial"/>
        <family val="2"/>
      </rPr>
      <t xml:space="preserve">to validate your information. </t>
    </r>
    <r>
      <rPr>
        <b/>
        <sz val="11"/>
        <rFont val="Arial"/>
        <family val="2"/>
      </rPr>
      <t xml:space="preserve"> Again, formulas are provided to assist.  You are responsible for the accuracy of your budget.</t>
    </r>
  </si>
  <si>
    <t>Budget Summary Sheet</t>
  </si>
  <si>
    <t>Save the workbook with the name of the applicant organization and submit it with your proposal.</t>
  </si>
  <si>
    <t>II. FORMATTING AND DEFINITIONS</t>
  </si>
  <si>
    <r>
      <t xml:space="preserve">FORMATTING:  </t>
    </r>
    <r>
      <rPr>
        <sz val="11"/>
        <rFont val="Arial"/>
        <family val="2"/>
      </rPr>
      <t>This workbook includes some formulas and is formatted to help you use the different worksheets.  Please note:</t>
    </r>
  </si>
  <si>
    <t>Inputs</t>
  </si>
  <si>
    <t>Most cells require data input. Identifying Basic Information should self-populate into each worksheet.</t>
  </si>
  <si>
    <t>Formulas</t>
  </si>
  <si>
    <r>
      <t xml:space="preserve">Some formulas have been included as an assist only. </t>
    </r>
    <r>
      <rPr>
        <b/>
        <sz val="12"/>
        <rFont val="Arial"/>
        <family val="2"/>
      </rPr>
      <t xml:space="preserve">You are responsible for the accuracy of your document.  </t>
    </r>
  </si>
  <si>
    <t>Expand/Collapse +/-</t>
  </si>
  <si>
    <r>
      <t xml:space="preserve">Click on the "+" or "-" signs located on the left side or top of the screen to </t>
    </r>
    <r>
      <rPr>
        <b/>
        <sz val="11"/>
        <rFont val="Arial"/>
        <family val="2"/>
      </rPr>
      <t>expand ("+") or collapse ("-") rows or columns.</t>
    </r>
    <r>
      <rPr>
        <sz val="11"/>
        <rFont val="Arial"/>
      </rPr>
      <t xml:space="preserve">  You may need to expand some areas to have sufficient room to enter your budgeted or actual expenses</t>
    </r>
  </si>
  <si>
    <r>
      <t xml:space="preserve">PROJECT ELEMENTS: </t>
    </r>
    <r>
      <rPr>
        <sz val="11"/>
        <rFont val="Arial"/>
      </rPr>
      <t xml:space="preserve"> Please provide, at minimum, budgets for the four listed Project Elements.  Project Elements that require budgets are defined below. If there are additional activities that should be added, please do so as appropriate.</t>
    </r>
  </si>
  <si>
    <r>
      <t>Design and Research:</t>
    </r>
    <r>
      <rPr>
        <sz val="11"/>
        <rFont val="Arial"/>
        <family val="2"/>
      </rPr>
      <t xml:space="preserve">  Costs of design and collect data related to  the novel questions proposed. </t>
    </r>
  </si>
  <si>
    <r>
      <t xml:space="preserve">Participant Recruitment: </t>
    </r>
    <r>
      <rPr>
        <sz val="11"/>
        <rFont val="Arial"/>
        <family val="2"/>
      </rPr>
      <t>Costs to recruit, select, and onboard participants. This budget will include the cost of a contract to a local non-profit entity for outreach not to exceed $25,000.</t>
    </r>
  </si>
  <si>
    <r>
      <t xml:space="preserve">Disbursement of Payments: </t>
    </r>
    <r>
      <rPr>
        <sz val="11"/>
        <rFont val="Arial"/>
        <family val="2"/>
      </rPr>
      <t>Costs associated with the distribution of regular payments to participants</t>
    </r>
  </si>
  <si>
    <r>
      <t xml:space="preserve">Dissemination of Research Findings: </t>
    </r>
    <r>
      <rPr>
        <sz val="11"/>
        <rFont val="Arial"/>
        <family val="2"/>
      </rPr>
      <t>Cost associated with the promotion of findings in academic and publicly available publications</t>
    </r>
  </si>
  <si>
    <r>
      <t>Cost Categories:</t>
    </r>
    <r>
      <rPr>
        <sz val="11"/>
        <rFont val="Arial"/>
        <family val="2"/>
      </rPr>
      <t xml:space="preserve">  For each of the Major Activities, you'll provide budget details for the following cost categories.  You may not need to use all the categories for each activity. These categories are specified by the foundation and should not be changed.</t>
    </r>
  </si>
  <si>
    <t>Direct Expense</t>
  </si>
  <si>
    <t>Line Item 1</t>
  </si>
  <si>
    <t>Personnel</t>
  </si>
  <si>
    <t>Line Item 2</t>
  </si>
  <si>
    <t>Consulting &amp; Professional Fees</t>
  </si>
  <si>
    <t>Units</t>
  </si>
  <si>
    <t>Line Item 3</t>
  </si>
  <si>
    <t>Materials &amp; Supplies</t>
  </si>
  <si>
    <t>Line Item 4</t>
  </si>
  <si>
    <t>Computers &amp; Equipment</t>
  </si>
  <si>
    <t>Line Item 5</t>
  </si>
  <si>
    <t>Communication &amp; Publication</t>
  </si>
  <si>
    <t>Line Item 6</t>
  </si>
  <si>
    <t>Travel &amp; Accommodations</t>
  </si>
  <si>
    <t>Line Item 7</t>
  </si>
  <si>
    <t>Conferences, Conventions, Meetings</t>
  </si>
  <si>
    <r>
      <t xml:space="preserve">Personnel:  </t>
    </r>
    <r>
      <rPr>
        <sz val="11"/>
        <rFont val="Arial"/>
        <family val="2"/>
      </rPr>
      <t>Compensation to officers, directors, trustees and employees for work on this project</t>
    </r>
  </si>
  <si>
    <r>
      <t xml:space="preserve">Consulting &amp; Professional Fees: </t>
    </r>
    <r>
      <rPr>
        <sz val="11"/>
        <rFont val="Arial"/>
        <family val="2"/>
      </rPr>
      <t>Amounts paid non-employees retained to complete work for this project</t>
    </r>
  </si>
  <si>
    <r>
      <t>Materials &amp; Supplies:</t>
    </r>
    <r>
      <rPr>
        <sz val="11"/>
        <rFont val="Arial"/>
        <family val="2"/>
      </rPr>
      <t xml:space="preserve"> Cost of office supplies and services (photocopying, shipping, etc.) specifically related to this project, including printing services</t>
    </r>
  </si>
  <si>
    <r>
      <t xml:space="preserve">Computers &amp; Equipment: </t>
    </r>
    <r>
      <rPr>
        <sz val="11"/>
        <rFont val="Arial"/>
        <family val="2"/>
      </rPr>
      <t>Cost of computers, peripherals, and other equipment purchased and used for this project.</t>
    </r>
  </si>
  <si>
    <r>
      <t xml:space="preserve">Communications &amp; Publications: </t>
    </r>
    <r>
      <rPr>
        <sz val="11"/>
        <rFont val="Arial"/>
        <family val="2"/>
      </rPr>
      <t>Cost of producing or purchasing printed materials or electronic media used or produced as a part of this project, including academic publication costs.</t>
    </r>
  </si>
  <si>
    <r>
      <t xml:space="preserve">Travel &amp; Accommodations:  </t>
    </r>
    <r>
      <rPr>
        <sz val="11"/>
        <rFont val="Arial"/>
        <family val="2"/>
      </rPr>
      <t>All travel related and incidental expenses incurred as a result of this project.</t>
    </r>
  </si>
  <si>
    <r>
      <t xml:space="preserve">Conferences, Conventions, Meetings: </t>
    </r>
    <r>
      <rPr>
        <sz val="11"/>
        <rFont val="Arial"/>
        <family val="2"/>
      </rPr>
      <t xml:space="preserve">Costs incurred related to travel for the purposes of research dissemination related to this project. </t>
    </r>
  </si>
  <si>
    <t>Prepared by:</t>
  </si>
  <si>
    <t>ENTER BASIC BUDGET INFORMATION</t>
  </si>
  <si>
    <t>1) Enter Project Information</t>
  </si>
  <si>
    <t>Organization Name</t>
  </si>
  <si>
    <t>Organization Type</t>
  </si>
  <si>
    <t>Project Title</t>
  </si>
  <si>
    <t>2) Major Activities/ Project Elements</t>
  </si>
  <si>
    <t>Project Element</t>
  </si>
  <si>
    <t xml:space="preserve">Project Element </t>
  </si>
  <si>
    <t>Dissemination of research findings</t>
  </si>
  <si>
    <t>Activity 5</t>
  </si>
  <si>
    <t>Additional worksheets can be revealed by right clicking on a worksheet tab. Worksheet should be named with the Activity or Element Input</t>
  </si>
  <si>
    <t>Activity 6</t>
  </si>
  <si>
    <t>Activity 7</t>
  </si>
  <si>
    <t>Activity 8</t>
  </si>
  <si>
    <t>Activity 9</t>
  </si>
  <si>
    <t>Activity 10</t>
  </si>
  <si>
    <t>3) Project Quarters</t>
  </si>
  <si>
    <t>Project Elements / Activities Involved</t>
  </si>
  <si>
    <t>Q4 FY23</t>
  </si>
  <si>
    <t>Q1 FY24</t>
  </si>
  <si>
    <t>Q2 FY24</t>
  </si>
  <si>
    <t>Q3 FY24</t>
  </si>
  <si>
    <t>Q4 FY24</t>
  </si>
  <si>
    <t>Q1 FY25</t>
  </si>
  <si>
    <t>Q2 FY25</t>
  </si>
  <si>
    <t>Q3 FY25</t>
  </si>
  <si>
    <t>Q4 FY25</t>
  </si>
  <si>
    <t>Q1 FY26</t>
  </si>
  <si>
    <t>Q2 FY26</t>
  </si>
  <si>
    <t>Q3 FY26</t>
  </si>
  <si>
    <t>Q4 FY26</t>
  </si>
  <si>
    <t>Q1 FY27</t>
  </si>
  <si>
    <t>Q2 FY27</t>
  </si>
  <si>
    <t>Type of Organization</t>
  </si>
  <si>
    <t>Indirect Cost Rate Options</t>
  </si>
  <si>
    <t>Government Agency</t>
  </si>
  <si>
    <t>Private Foundation</t>
  </si>
  <si>
    <t>U.S. University</t>
  </si>
  <si>
    <t>Non-governmental Organization</t>
  </si>
  <si>
    <t>Non-U.S. University</t>
  </si>
  <si>
    <t>Other (Please describe in Notes)</t>
  </si>
  <si>
    <t>Subgrants to Organizations</t>
  </si>
  <si>
    <t>Subgrants to Other Organizations</t>
  </si>
  <si>
    <t xml:space="preserve">Complete the table below for each organization receiving a subgrant from you as part of this project.  </t>
  </si>
  <si>
    <t>All proposals will have at least one subgrant to an Ann Arbor local non-profit to assist with outreach and recruitment as indicated in the RFP.</t>
  </si>
  <si>
    <t>If more than 2 subgrantees are required, additional input space can be revealed using the 'unhide' feature between rows 41 and 90.</t>
  </si>
  <si>
    <t>Budget periods are in Fiscal Years. The Ann Arbor fiscal year is August - July. Therefore, Q423 corresponds to April-June of calendar year 2023.</t>
  </si>
  <si>
    <t>Subgrantee name</t>
  </si>
  <si>
    <t>Primary Activities Supported</t>
  </si>
  <si>
    <t>Total Activities</t>
  </si>
  <si>
    <t>Notes</t>
  </si>
  <si>
    <t>Subgrantee Organization Type</t>
  </si>
  <si>
    <t>Project Budget Period</t>
  </si>
  <si>
    <t>Expenses</t>
  </si>
  <si>
    <t>Total</t>
  </si>
  <si>
    <t>Communications &amp; Publications</t>
  </si>
  <si>
    <t>Conferences, Conventions &amp; Meetings</t>
  </si>
  <si>
    <t>Total Subgrantee Costs</t>
  </si>
  <si>
    <t>Subtotal: Subgrantee Costs</t>
  </si>
  <si>
    <t>TOTAL SUBGRANTS TO ORGANIZATIONS</t>
  </si>
  <si>
    <t>Totals</t>
  </si>
  <si>
    <t>Subgrant 1</t>
  </si>
  <si>
    <t>Direct</t>
  </si>
  <si>
    <t>Indirect</t>
  </si>
  <si>
    <t>Subtotal Subgrantee Costs (Direct &amp; Indirect)</t>
  </si>
  <si>
    <t>Subtotal Indirect Costs to Primary Org</t>
  </si>
  <si>
    <t>Subgrant 2</t>
  </si>
  <si>
    <t>Subgrant 3</t>
  </si>
  <si>
    <t>Subgrant 4</t>
  </si>
  <si>
    <t>Subgrant 5</t>
  </si>
  <si>
    <t>Print Date:</t>
  </si>
  <si>
    <t xml:space="preserve"> Budget Detail </t>
  </si>
  <si>
    <t>Budget Period</t>
  </si>
  <si>
    <t xml:space="preserve">Budget periods are in Fiscal Years. The Ann Arbor fiscal year is August - July. </t>
  </si>
  <si>
    <t xml:space="preserve">PERSONNEL </t>
  </si>
  <si>
    <t>Name/Role</t>
  </si>
  <si>
    <t>Title</t>
  </si>
  <si>
    <t>Total Personnel</t>
  </si>
  <si>
    <t>CONSULTING &amp; PROFESSIONAL FEES</t>
  </si>
  <si>
    <t>Items</t>
  </si>
  <si>
    <t>Unit</t>
  </si>
  <si>
    <t>Cost per Unit</t>
  </si>
  <si>
    <t>MATERIALS &amp; SUPPLIES</t>
  </si>
  <si>
    <t>COMPUTERS &amp; EQUIPMENT</t>
  </si>
  <si>
    <t>PRINTING &amp; PUBLICATIONS</t>
  </si>
  <si>
    <t>TRAVEL &amp; ACCOMMODATIONS</t>
  </si>
  <si>
    <t>CONFERENCES, CONVENTIONS &amp; MEETINGS</t>
  </si>
  <si>
    <t>COSTS:</t>
  </si>
  <si>
    <t>BUDGET PERIOD</t>
  </si>
  <si>
    <t>Total Funding Requested by budget period</t>
  </si>
  <si>
    <t>Funding Request</t>
  </si>
  <si>
    <t>EXPENDITURES</t>
  </si>
  <si>
    <t xml:space="preserve">Personnel </t>
  </si>
  <si>
    <t>Name of Org</t>
  </si>
  <si>
    <t>Total Subgrants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</si>
</sst>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164" formatCode="[$-409]mmmm\ d\,\ yyyy;@"/>
    <numFmt numFmtId="165" formatCode="0.00;;"/>
    <numFmt numFmtId="166" formatCode="_(* #,##0.0_);_(* \(#,##0.0\);_(* &quot;-&quot;_);_(@_)"/>
    <numFmt numFmtId="167" formatCode="&quot;$&quot;#,##0"/>
    <numFmt numFmtId="168" formatCode="mm/dd/yyyy"/>
    <numFmt numFmtId="169" formatCode="&quot;$&quot;#,##0.00"/>
    <numFmt numFmtId="170" formatCode="[$-F800]dddd\,\ mmmm\ dd\,\ yyyy"/>
  </numFmts>
  <fonts count="28">
    <font>
      <sz val="10"/>
      <name val="Arial"/>
    </font>
    <font>
      <sz val="10"/>
      <name val="Arial"/>
    </font>
    <font>
      <sz val="8"/>
      <name val="Arial"/>
    </font>
    <font>
      <b/>
      <sz val="14"/>
      <color indexed="52"/>
      <name val="Arial"/>
      <family val="2"/>
    </font>
    <font>
      <sz val="10"/>
      <name val="Arial"/>
      <family val="2"/>
    </font>
    <font>
      <sz val="10"/>
      <color indexed="10"/>
      <name val="Arial"/>
    </font>
    <font>
      <b/>
      <sz val="10"/>
      <color indexed="52"/>
      <name val="Arial"/>
      <family val="2"/>
    </font>
    <font>
      <b/>
      <sz val="10"/>
      <name val="Arial"/>
      <family val="2"/>
    </font>
    <font>
      <b/>
      <sz val="14"/>
      <name val="Arial"/>
      <family val="2"/>
    </font>
    <font>
      <sz val="10"/>
      <color indexed="9"/>
      <name val="Arial"/>
      <family val="2"/>
    </font>
    <font>
      <b/>
      <sz val="16"/>
      <color indexed="52"/>
      <name val="Arial"/>
      <family val="2"/>
    </font>
    <font>
      <sz val="11"/>
      <name val="Arial"/>
    </font>
    <font>
      <b/>
      <sz val="10"/>
      <name val="Arial"/>
    </font>
    <font>
      <b/>
      <sz val="11"/>
      <name val="Arial"/>
      <family val="2"/>
    </font>
    <font>
      <sz val="11"/>
      <name val="Arial"/>
      <family val="2"/>
    </font>
    <font>
      <b/>
      <sz val="11"/>
      <color indexed="17"/>
      <name val="Arial"/>
      <family val="2"/>
    </font>
    <font>
      <b/>
      <u/>
      <sz val="10"/>
      <name val="Arial"/>
      <family val="2"/>
    </font>
    <font>
      <sz val="8"/>
      <name val="Arial"/>
      <family val="2"/>
    </font>
    <font>
      <b/>
      <sz val="18"/>
      <color indexed="9"/>
      <name val="Arial"/>
      <family val="2"/>
    </font>
    <font>
      <b/>
      <sz val="16"/>
      <name val="Arial"/>
      <family val="2"/>
    </font>
    <font>
      <b/>
      <sz val="8"/>
      <name val="Arial"/>
      <family val="2"/>
    </font>
    <font>
      <b/>
      <sz val="10"/>
      <color theme="1"/>
      <name val="Arial"/>
      <family val="2"/>
    </font>
    <font>
      <b/>
      <sz val="14"/>
      <color theme="1"/>
      <name val="Arial"/>
      <family val="2"/>
    </font>
    <font>
      <b/>
      <sz val="12"/>
      <color theme="1"/>
      <name val="Arial"/>
      <family val="2"/>
    </font>
    <font>
      <b/>
      <sz val="11"/>
      <color theme="1"/>
      <name val="Arial"/>
      <family val="2"/>
    </font>
    <font>
      <b/>
      <sz val="10"/>
      <color rgb="FFFFC000"/>
      <name val="Arial"/>
      <family val="2"/>
    </font>
    <font>
      <b/>
      <sz val="12"/>
      <name val="Arial"/>
      <family val="2"/>
    </font>
    <font>
      <sz val="12"/>
      <name val="Arial"/>
      <family val="2"/>
    </font>
  </fonts>
  <fills count="16">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FF00"/>
        <bgColor indexed="64"/>
      </patternFill>
    </fill>
    <fill>
      <patternFill patternType="solid">
        <fgColor theme="9" tint="-0.249977111117893"/>
        <bgColor indexed="64"/>
      </patternFill>
    </fill>
    <fill>
      <patternFill patternType="solid">
        <fgColor theme="3" tint="0.39997558519241921"/>
        <bgColor indexed="64"/>
      </patternFill>
    </fill>
    <fill>
      <patternFill patternType="solid">
        <fgColor theme="0"/>
        <bgColor indexed="64"/>
      </patternFill>
    </fill>
    <fill>
      <patternFill patternType="solid">
        <fgColor theme="3" tint="0.59999389629810485"/>
        <bgColor indexed="64"/>
      </patternFill>
    </fill>
  </fills>
  <borders count="29">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double">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61">
    <xf numFmtId="0" fontId="0" fillId="0" borderId="0" xfId="0"/>
    <xf numFmtId="0" fontId="5" fillId="0" borderId="0" xfId="0" applyFont="1"/>
    <xf numFmtId="0" fontId="6" fillId="0" borderId="0" xfId="0" applyFont="1"/>
    <xf numFmtId="0" fontId="7" fillId="0" borderId="1" xfId="0" applyFont="1" applyBorder="1" applyAlignment="1">
      <alignment horizontal="centerContinuous"/>
    </xf>
    <xf numFmtId="0" fontId="7" fillId="0" borderId="0" xfId="0" applyFont="1"/>
    <xf numFmtId="0" fontId="0" fillId="0" borderId="2" xfId="0" applyBorder="1"/>
    <xf numFmtId="0" fontId="0" fillId="0" borderId="3" xfId="0" applyBorder="1"/>
    <xf numFmtId="0" fontId="0" fillId="0" borderId="0" xfId="0" applyAlignment="1">
      <alignment horizontal="right"/>
    </xf>
    <xf numFmtId="0" fontId="0" fillId="0" borderId="0" xfId="0" applyBorder="1"/>
    <xf numFmtId="0" fontId="0" fillId="0" borderId="0" xfId="0" applyNumberFormat="1"/>
    <xf numFmtId="165" fontId="0" fillId="0" borderId="0" xfId="0" applyNumberFormat="1"/>
    <xf numFmtId="0" fontId="7" fillId="0" borderId="0" xfId="0" applyFont="1" applyBorder="1"/>
    <xf numFmtId="0" fontId="7" fillId="0" borderId="0" xfId="0" applyFont="1" applyAlignment="1">
      <alignment horizontal="center"/>
    </xf>
    <xf numFmtId="1" fontId="0" fillId="0" borderId="0" xfId="0" applyNumberFormat="1"/>
    <xf numFmtId="41" fontId="4" fillId="0" borderId="0" xfId="0" applyNumberFormat="1" applyFont="1"/>
    <xf numFmtId="0" fontId="7" fillId="0" borderId="3" xfId="0" applyFont="1" applyBorder="1"/>
    <xf numFmtId="0" fontId="4" fillId="2" borderId="0" xfId="0" applyFont="1" applyFill="1" applyBorder="1" applyAlignment="1">
      <alignment horizontal="center"/>
    </xf>
    <xf numFmtId="0" fontId="4" fillId="0" borderId="0" xfId="0" applyFont="1" applyBorder="1"/>
    <xf numFmtId="41" fontId="4" fillId="0" borderId="0" xfId="0" applyNumberFormat="1" applyFont="1" applyBorder="1"/>
    <xf numFmtId="41" fontId="4" fillId="0" borderId="0" xfId="0" applyNumberFormat="1" applyFont="1" applyFill="1" applyBorder="1"/>
    <xf numFmtId="41" fontId="4" fillId="0" borderId="3" xfId="0" applyNumberFormat="1" applyFont="1" applyBorder="1"/>
    <xf numFmtId="0" fontId="4" fillId="0" borderId="0" xfId="0" applyFont="1" applyFill="1" applyBorder="1" applyAlignment="1">
      <alignment horizontal="center"/>
    </xf>
    <xf numFmtId="0" fontId="8" fillId="0" borderId="0" xfId="0" applyFont="1"/>
    <xf numFmtId="165" fontId="7" fillId="2" borderId="1" xfId="0" applyNumberFormat="1" applyFont="1" applyFill="1" applyBorder="1"/>
    <xf numFmtId="0" fontId="7" fillId="2" borderId="1" xfId="0" applyFont="1" applyFill="1" applyBorder="1"/>
    <xf numFmtId="42" fontId="7" fillId="2" borderId="1" xfId="0" applyNumberFormat="1" applyFont="1" applyFill="1" applyBorder="1"/>
    <xf numFmtId="0" fontId="0" fillId="0" borderId="0" xfId="0" applyFill="1"/>
    <xf numFmtId="0" fontId="7" fillId="2" borderId="1" xfId="0" applyNumberFormat="1" applyFont="1" applyFill="1" applyBorder="1"/>
    <xf numFmtId="0" fontId="0" fillId="0" borderId="3" xfId="0" applyNumberFormat="1" applyBorder="1"/>
    <xf numFmtId="0" fontId="0" fillId="0" borderId="0" xfId="0" applyFill="1" applyBorder="1"/>
    <xf numFmtId="0" fontId="7" fillId="2" borderId="2" xfId="0" applyFont="1" applyFill="1" applyBorder="1"/>
    <xf numFmtId="0" fontId="0" fillId="0" borderId="2" xfId="0" applyFill="1" applyBorder="1"/>
    <xf numFmtId="0" fontId="14" fillId="0" borderId="0" xfId="0" applyFont="1"/>
    <xf numFmtId="0" fontId="13" fillId="0" borderId="0" xfId="0" applyFont="1" applyAlignment="1">
      <alignment vertical="top"/>
    </xf>
    <xf numFmtId="0" fontId="6" fillId="0" borderId="2" xfId="0" applyFont="1" applyBorder="1" applyAlignment="1">
      <alignment horizontal="center"/>
    </xf>
    <xf numFmtId="0" fontId="6" fillId="0" borderId="0" xfId="0" applyFont="1" applyBorder="1" applyAlignment="1">
      <alignment horizontal="left"/>
    </xf>
    <xf numFmtId="8" fontId="4" fillId="0" borderId="2" xfId="0" applyNumberFormat="1" applyFont="1" applyFill="1" applyBorder="1" applyAlignment="1">
      <alignment horizontal="center"/>
    </xf>
    <xf numFmtId="0" fontId="4" fillId="0" borderId="2" xfId="0" applyFont="1" applyFill="1" applyBorder="1" applyAlignment="1">
      <alignment horizontal="center"/>
    </xf>
    <xf numFmtId="8" fontId="4" fillId="0" borderId="0" xfId="0" applyNumberFormat="1" applyFont="1" applyFill="1" applyBorder="1" applyAlignment="1">
      <alignment horizontal="center"/>
    </xf>
    <xf numFmtId="8" fontId="6" fillId="0" borderId="0" xfId="0" applyNumberFormat="1" applyFont="1" applyFill="1" applyBorder="1" applyAlignment="1">
      <alignment wrapText="1"/>
    </xf>
    <xf numFmtId="0" fontId="6" fillId="0" borderId="2" xfId="0" applyFont="1" applyBorder="1" applyAlignment="1"/>
    <xf numFmtId="8" fontId="4" fillId="0" borderId="2" xfId="0" applyNumberFormat="1" applyFont="1" applyFill="1" applyBorder="1"/>
    <xf numFmtId="41" fontId="0" fillId="0" borderId="2" xfId="0" applyNumberFormat="1" applyFill="1" applyBorder="1"/>
    <xf numFmtId="41" fontId="0" fillId="0" borderId="3" xfId="0" applyNumberFormat="1" applyBorder="1"/>
    <xf numFmtId="0" fontId="0" fillId="2" borderId="3" xfId="0" applyFill="1" applyBorder="1"/>
    <xf numFmtId="0" fontId="1" fillId="0" borderId="0" xfId="0" applyFont="1"/>
    <xf numFmtId="0" fontId="13" fillId="0" borderId="0" xfId="0" applyFont="1" applyFill="1" applyBorder="1"/>
    <xf numFmtId="0" fontId="13" fillId="0" borderId="0" xfId="0" applyNumberFormat="1" applyFont="1" applyFill="1" applyBorder="1"/>
    <xf numFmtId="0" fontId="14" fillId="0" borderId="0" xfId="0" applyFont="1" applyFill="1" applyBorder="1"/>
    <xf numFmtId="0" fontId="14" fillId="0" borderId="0" xfId="0" applyFont="1" applyFill="1"/>
    <xf numFmtId="42" fontId="13" fillId="0" borderId="0" xfId="0" applyNumberFormat="1" applyFont="1" applyFill="1" applyBorder="1"/>
    <xf numFmtId="0" fontId="11" fillId="0" borderId="0" xfId="0" applyFont="1" applyBorder="1" applyAlignment="1">
      <alignment horizontal="left" vertical="top" wrapText="1"/>
    </xf>
    <xf numFmtId="0" fontId="1" fillId="0" borderId="0" xfId="0" applyFont="1" applyFill="1" applyAlignment="1">
      <alignment vertical="top" wrapText="1"/>
    </xf>
    <xf numFmtId="0" fontId="0" fillId="0" borderId="9" xfId="0" applyBorder="1"/>
    <xf numFmtId="0" fontId="6" fillId="0" borderId="9" xfId="0" applyFont="1" applyBorder="1" applyAlignment="1"/>
    <xf numFmtId="0" fontId="0" fillId="0" borderId="9" xfId="0" applyBorder="1" applyAlignment="1">
      <alignment horizontal="centerContinuous"/>
    </xf>
    <xf numFmtId="0" fontId="1" fillId="0" borderId="9" xfId="0" applyFont="1" applyBorder="1"/>
    <xf numFmtId="8" fontId="4" fillId="0" borderId="0" xfId="0" applyNumberFormat="1" applyFont="1" applyFill="1" applyBorder="1"/>
    <xf numFmtId="41" fontId="0" fillId="0" borderId="0" xfId="0" applyNumberFormat="1" applyFill="1" applyBorder="1"/>
    <xf numFmtId="0" fontId="7" fillId="0" borderId="9" xfId="0" applyFont="1" applyBorder="1"/>
    <xf numFmtId="0" fontId="7" fillId="0" borderId="9" xfId="0" applyFont="1" applyBorder="1" applyAlignment="1">
      <alignment horizontal="center"/>
    </xf>
    <xf numFmtId="0" fontId="8" fillId="0" borderId="0" xfId="0" applyFont="1" applyBorder="1" applyAlignment="1">
      <alignment horizontal="left"/>
    </xf>
    <xf numFmtId="0" fontId="7" fillId="0" borderId="0" xfId="0" applyFont="1" applyBorder="1" applyAlignment="1">
      <alignment horizontal="left"/>
    </xf>
    <xf numFmtId="0" fontId="7" fillId="0" borderId="1" xfId="0" applyFont="1" applyFill="1" applyBorder="1" applyAlignment="1">
      <alignment horizontal="centerContinuous"/>
    </xf>
    <xf numFmtId="0" fontId="3" fillId="0" borderId="0" xfId="0" applyFont="1" applyFill="1" applyBorder="1" applyAlignment="1">
      <alignment horizontal="left"/>
    </xf>
    <xf numFmtId="0" fontId="8" fillId="0" borderId="0" xfId="0" applyFont="1" applyFill="1" applyBorder="1" applyAlignment="1"/>
    <xf numFmtId="0" fontId="7" fillId="2" borderId="3" xfId="0" applyNumberFormat="1" applyFont="1" applyFill="1" applyBorder="1"/>
    <xf numFmtId="0" fontId="7" fillId="0" borderId="1" xfId="0" applyNumberFormat="1" applyFont="1" applyFill="1" applyBorder="1"/>
    <xf numFmtId="0" fontId="6" fillId="0" borderId="2" xfId="0" applyFont="1" applyBorder="1" applyAlignment="1">
      <alignment horizontal="center" wrapText="1"/>
    </xf>
    <xf numFmtId="0" fontId="6" fillId="0" borderId="0" xfId="0" applyFont="1" applyFill="1" applyBorder="1" applyAlignment="1"/>
    <xf numFmtId="0" fontId="0" fillId="0" borderId="0" xfId="0" applyFill="1" applyBorder="1" applyAlignment="1">
      <alignment horizontal="centerContinuous"/>
    </xf>
    <xf numFmtId="0" fontId="0" fillId="0" borderId="9" xfId="0" applyFill="1" applyBorder="1"/>
    <xf numFmtId="42" fontId="0" fillId="0" borderId="0" xfId="0" applyNumberFormat="1" applyBorder="1"/>
    <xf numFmtId="0" fontId="7" fillId="2" borderId="0" xfId="0" applyFont="1" applyFill="1" applyBorder="1" applyAlignment="1">
      <alignment horizontal="left" indent="1"/>
    </xf>
    <xf numFmtId="167" fontId="12" fillId="2" borderId="0" xfId="0" applyNumberFormat="1" applyFont="1" applyFill="1" applyBorder="1"/>
    <xf numFmtId="0" fontId="13" fillId="2" borderId="11" xfId="0" applyFont="1" applyFill="1" applyBorder="1"/>
    <xf numFmtId="0" fontId="13" fillId="2" borderId="11" xfId="0" applyFont="1" applyFill="1" applyBorder="1" applyAlignment="1">
      <alignment horizontal="right"/>
    </xf>
    <xf numFmtId="42" fontId="13" fillId="2" borderId="11" xfId="0" applyNumberFormat="1" applyFont="1" applyFill="1" applyBorder="1"/>
    <xf numFmtId="41" fontId="4" fillId="2" borderId="0" xfId="0" applyNumberFormat="1" applyFont="1" applyFill="1" applyBorder="1"/>
    <xf numFmtId="0" fontId="0" fillId="0" borderId="0" xfId="0" applyFill="1" applyAlignment="1"/>
    <xf numFmtId="0" fontId="0" fillId="0" borderId="0" xfId="0" applyFill="1" applyAlignment="1">
      <alignment horizontal="center"/>
    </xf>
    <xf numFmtId="0" fontId="3" fillId="0" borderId="0" xfId="0" applyFont="1" applyBorder="1" applyAlignment="1">
      <alignment horizontal="left" indent="1"/>
    </xf>
    <xf numFmtId="0" fontId="0" fillId="0" borderId="0" xfId="0" applyAlignment="1">
      <alignment horizontal="left" indent="1"/>
    </xf>
    <xf numFmtId="0" fontId="7" fillId="2" borderId="3" xfId="0" applyFont="1" applyFill="1" applyBorder="1" applyAlignment="1">
      <alignment horizontal="left" indent="1"/>
    </xf>
    <xf numFmtId="0" fontId="7" fillId="0" borderId="0" xfId="0" applyFont="1" applyFill="1" applyBorder="1" applyAlignment="1">
      <alignment horizontal="left" indent="1"/>
    </xf>
    <xf numFmtId="167" fontId="12" fillId="0" borderId="0" xfId="0" applyNumberFormat="1" applyFont="1" applyFill="1" applyBorder="1"/>
    <xf numFmtId="0" fontId="0" fillId="0" borderId="0" xfId="0" applyAlignment="1">
      <alignment wrapText="1"/>
    </xf>
    <xf numFmtId="0" fontId="13" fillId="0" borderId="0" xfId="0" applyFont="1" applyAlignment="1"/>
    <xf numFmtId="0" fontId="15" fillId="0" borderId="12" xfId="0" applyFont="1" applyFill="1" applyBorder="1" applyAlignment="1">
      <alignment vertical="top" wrapText="1"/>
    </xf>
    <xf numFmtId="0" fontId="17" fillId="0" borderId="0" xfId="0" applyFont="1" applyBorder="1"/>
    <xf numFmtId="0" fontId="17" fillId="0" borderId="0" xfId="0" applyFont="1"/>
    <xf numFmtId="8" fontId="4" fillId="3" borderId="4" xfId="0" applyNumberFormat="1" applyFont="1" applyFill="1" applyBorder="1" applyProtection="1">
      <protection locked="0"/>
    </xf>
    <xf numFmtId="41" fontId="0" fillId="3" borderId="4" xfId="0" applyNumberFormat="1" applyFill="1" applyBorder="1" applyProtection="1">
      <protection locked="0"/>
    </xf>
    <xf numFmtId="6" fontId="4" fillId="3" borderId="8" xfId="0" applyNumberFormat="1" applyFont="1" applyFill="1" applyBorder="1" applyAlignment="1" applyProtection="1">
      <alignment horizontal="center"/>
      <protection locked="0"/>
    </xf>
    <xf numFmtId="6" fontId="4" fillId="3" borderId="4" xfId="0" applyNumberFormat="1" applyFont="1" applyFill="1" applyBorder="1" applyAlignment="1" applyProtection="1">
      <alignment horizontal="center"/>
      <protection locked="0"/>
    </xf>
    <xf numFmtId="0" fontId="4" fillId="3" borderId="13" xfId="0" applyFont="1" applyFill="1" applyBorder="1" applyAlignment="1" applyProtection="1">
      <protection locked="0"/>
    </xf>
    <xf numFmtId="3" fontId="1" fillId="3" borderId="4" xfId="0" applyNumberFormat="1" applyFont="1" applyFill="1" applyBorder="1" applyProtection="1">
      <protection locked="0"/>
    </xf>
    <xf numFmtId="0" fontId="4" fillId="3" borderId="8" xfId="0" applyFont="1" applyFill="1" applyBorder="1" applyAlignment="1" applyProtection="1">
      <protection locked="0"/>
    </xf>
    <xf numFmtId="0" fontId="0" fillId="0" borderId="0" xfId="0" applyProtection="1">
      <protection locked="0"/>
    </xf>
    <xf numFmtId="0" fontId="17" fillId="0" borderId="0" xfId="0" applyFont="1" applyProtection="1">
      <protection locked="0"/>
    </xf>
    <xf numFmtId="41" fontId="8" fillId="0" borderId="0" xfId="0" applyNumberFormat="1" applyFont="1" applyProtection="1">
      <protection locked="0"/>
    </xf>
    <xf numFmtId="0" fontId="0" fillId="0" borderId="0" xfId="0" applyAlignment="1" applyProtection="1">
      <alignment horizontal="right"/>
      <protection locked="0"/>
    </xf>
    <xf numFmtId="164" fontId="0" fillId="0" borderId="0" xfId="0" applyNumberFormat="1" applyAlignment="1" applyProtection="1">
      <alignment horizontal="center"/>
      <protection locked="0"/>
    </xf>
    <xf numFmtId="0" fontId="8" fillId="0" borderId="0" xfId="0" applyFont="1" applyProtection="1">
      <protection locked="0"/>
    </xf>
    <xf numFmtId="0" fontId="6" fillId="0" borderId="0" xfId="0" applyFont="1" applyProtection="1">
      <protection locked="0"/>
    </xf>
    <xf numFmtId="0" fontId="0" fillId="0" borderId="0" xfId="0" applyFill="1" applyBorder="1" applyAlignment="1" applyProtection="1">
      <alignment horizontal="center"/>
      <protection locked="0"/>
    </xf>
    <xf numFmtId="0" fontId="0" fillId="0" borderId="0" xfId="0" applyBorder="1" applyProtection="1">
      <protection locked="0"/>
    </xf>
    <xf numFmtId="0" fontId="14" fillId="0" borderId="0" xfId="0" applyFont="1" applyProtection="1">
      <protection locked="0"/>
    </xf>
    <xf numFmtId="0" fontId="4" fillId="0" borderId="0" xfId="0" applyFont="1" applyFill="1" applyBorder="1" applyProtection="1">
      <protection locked="0"/>
    </xf>
    <xf numFmtId="0" fontId="9" fillId="0" borderId="0" xfId="0" applyFont="1" applyFill="1" applyBorder="1" applyProtection="1">
      <protection locked="0"/>
    </xf>
    <xf numFmtId="0" fontId="9" fillId="0" borderId="0" xfId="0" applyFont="1" applyProtection="1">
      <protection locked="0"/>
    </xf>
    <xf numFmtId="0" fontId="14" fillId="0" borderId="0" xfId="0" applyFont="1" applyBorder="1" applyAlignment="1" applyProtection="1">
      <alignment horizontal="left"/>
      <protection locked="0"/>
    </xf>
    <xf numFmtId="0" fontId="6" fillId="0" borderId="0" xfId="0" applyFont="1" applyBorder="1" applyAlignment="1" applyProtection="1">
      <alignment horizontal="left"/>
      <protection locked="0"/>
    </xf>
    <xf numFmtId="0" fontId="14" fillId="0" borderId="0" xfId="0" applyFont="1" applyBorder="1" applyAlignment="1" applyProtection="1">
      <alignment horizontal="centerContinuous"/>
      <protection locked="0"/>
    </xf>
    <xf numFmtId="0" fontId="13" fillId="0" borderId="0" xfId="0" applyFont="1" applyProtection="1">
      <protection locked="0"/>
    </xf>
    <xf numFmtId="0" fontId="0" fillId="0" borderId="0" xfId="0" applyFill="1" applyProtection="1">
      <protection locked="0"/>
    </xf>
    <xf numFmtId="0" fontId="6" fillId="0" borderId="0" xfId="0" applyFont="1" applyFill="1" applyProtection="1">
      <protection locked="0"/>
    </xf>
    <xf numFmtId="0" fontId="4" fillId="0" borderId="0" xfId="0" applyFont="1" applyFill="1" applyBorder="1" applyAlignment="1" applyProtection="1">
      <alignment horizontal="left"/>
      <protection locked="0"/>
    </xf>
    <xf numFmtId="0" fontId="11" fillId="0" borderId="0" xfId="0" applyFont="1" applyFill="1" applyAlignment="1" applyProtection="1">
      <alignment horizontal="left" vertical="top" wrapText="1"/>
      <protection locked="0"/>
    </xf>
    <xf numFmtId="0" fontId="0" fillId="0" borderId="0" xfId="0" applyAlignment="1" applyProtection="1">
      <alignment horizontal="left"/>
      <protection locked="0"/>
    </xf>
    <xf numFmtId="0" fontId="4" fillId="0" borderId="3" xfId="0" applyFont="1" applyFill="1" applyBorder="1" applyAlignment="1" applyProtection="1">
      <alignment horizontal="left"/>
      <protection locked="0"/>
    </xf>
    <xf numFmtId="0" fontId="6" fillId="0" borderId="0" xfId="0" applyFont="1" applyAlignment="1" applyProtection="1">
      <alignment horizontal="left"/>
      <protection locked="0"/>
    </xf>
    <xf numFmtId="3" fontId="0" fillId="0" borderId="0" xfId="0" applyNumberFormat="1" applyFill="1" applyAlignment="1" applyProtection="1">
      <alignment horizontal="center"/>
      <protection locked="0"/>
    </xf>
    <xf numFmtId="0" fontId="12" fillId="0" borderId="0" xfId="0" applyFont="1" applyProtection="1"/>
    <xf numFmtId="0" fontId="0" fillId="0" borderId="0" xfId="0" applyProtection="1"/>
    <xf numFmtId="9" fontId="0" fillId="0" borderId="0" xfId="0" applyNumberFormat="1" applyProtection="1"/>
    <xf numFmtId="0" fontId="0" fillId="0" borderId="14" xfId="0" applyBorder="1"/>
    <xf numFmtId="49" fontId="0" fillId="0" borderId="0" xfId="0" applyNumberFormat="1"/>
    <xf numFmtId="169" fontId="0" fillId="0" borderId="0" xfId="0" applyNumberFormat="1"/>
    <xf numFmtId="0" fontId="4" fillId="0" borderId="0" xfId="0" applyFont="1" applyAlignment="1">
      <alignment vertical="top"/>
    </xf>
    <xf numFmtId="0" fontId="0" fillId="0" borderId="0" xfId="0" applyAlignment="1">
      <alignment horizontal="left" vertical="top"/>
    </xf>
    <xf numFmtId="0" fontId="0" fillId="6" borderId="0" xfId="0" applyFill="1"/>
    <xf numFmtId="0" fontId="6" fillId="0" borderId="18" xfId="0" applyFont="1" applyBorder="1"/>
    <xf numFmtId="0" fontId="6" fillId="0" borderId="19" xfId="0" applyFont="1" applyBorder="1" applyAlignment="1">
      <alignment wrapText="1"/>
    </xf>
    <xf numFmtId="0" fontId="16" fillId="0" borderId="19" xfId="0" applyFont="1" applyBorder="1" applyAlignment="1">
      <alignment horizontal="left" indent="1"/>
    </xf>
    <xf numFmtId="0" fontId="7" fillId="0" borderId="22" xfId="0" applyFont="1" applyBorder="1" applyAlignment="1">
      <alignment horizontal="center"/>
    </xf>
    <xf numFmtId="0" fontId="0" fillId="0" borderId="19" xfId="0" applyNumberFormat="1" applyBorder="1" applyAlignment="1">
      <alignment horizontal="left" indent="2"/>
    </xf>
    <xf numFmtId="165" fontId="0" fillId="0" borderId="19" xfId="0" applyNumberFormat="1" applyBorder="1" applyAlignment="1">
      <alignment horizontal="left" indent="2"/>
    </xf>
    <xf numFmtId="0" fontId="7" fillId="2" borderId="19" xfId="0" applyFont="1" applyFill="1" applyBorder="1" applyAlignment="1">
      <alignment horizontal="left" indent="1"/>
    </xf>
    <xf numFmtId="0" fontId="15" fillId="0" borderId="20" xfId="0" applyFont="1" applyFill="1" applyBorder="1" applyAlignment="1">
      <alignment vertical="top" wrapText="1"/>
    </xf>
    <xf numFmtId="0" fontId="15" fillId="0" borderId="15" xfId="0" applyFont="1" applyFill="1" applyBorder="1" applyAlignment="1">
      <alignment vertical="top" wrapText="1"/>
    </xf>
    <xf numFmtId="0" fontId="7" fillId="0" borderId="19" xfId="0" applyFont="1" applyFill="1" applyBorder="1" applyAlignment="1">
      <alignment horizontal="left" indent="1"/>
    </xf>
    <xf numFmtId="0" fontId="13" fillId="2" borderId="23" xfId="0" applyFont="1" applyFill="1" applyBorder="1" applyAlignment="1">
      <alignment horizontal="left" indent="1"/>
    </xf>
    <xf numFmtId="0" fontId="13" fillId="2" borderId="21" xfId="0" applyFont="1" applyFill="1" applyBorder="1" applyAlignment="1">
      <alignment horizontal="left" indent="1"/>
    </xf>
    <xf numFmtId="167" fontId="13" fillId="2" borderId="21" xfId="0" applyNumberFormat="1" applyFont="1" applyFill="1" applyBorder="1"/>
    <xf numFmtId="0" fontId="14" fillId="0" borderId="15" xfId="0" applyFont="1" applyBorder="1"/>
    <xf numFmtId="0" fontId="7" fillId="0" borderId="0" xfId="0" applyFont="1" applyFill="1" applyBorder="1" applyAlignment="1">
      <alignment horizontal="center" wrapText="1"/>
    </xf>
    <xf numFmtId="0" fontId="0" fillId="5" borderId="0" xfId="0" applyFill="1"/>
    <xf numFmtId="0" fontId="0" fillId="0" borderId="4" xfId="0" applyBorder="1" applyAlignment="1">
      <alignment wrapText="1"/>
    </xf>
    <xf numFmtId="9" fontId="7" fillId="0" borderId="0" xfId="2" applyFont="1" applyBorder="1" applyAlignment="1">
      <alignment horizontal="center"/>
    </xf>
    <xf numFmtId="0" fontId="0" fillId="0" borderId="0" xfId="0" applyBorder="1" applyAlignment="1">
      <alignment wrapText="1"/>
    </xf>
    <xf numFmtId="9" fontId="0" fillId="0" borderId="0" xfId="2" applyFont="1" applyBorder="1" applyAlignment="1"/>
    <xf numFmtId="9" fontId="4" fillId="0" borderId="0" xfId="2" applyFont="1" applyFill="1" applyBorder="1" applyAlignment="1" applyProtection="1">
      <protection locked="0"/>
    </xf>
    <xf numFmtId="0" fontId="7" fillId="0" borderId="13" xfId="0" applyFont="1" applyBorder="1" applyAlignment="1">
      <alignment wrapText="1"/>
    </xf>
    <xf numFmtId="0" fontId="7" fillId="5" borderId="0" xfId="0" applyFont="1" applyFill="1" applyBorder="1"/>
    <xf numFmtId="42" fontId="7" fillId="5" borderId="0" xfId="0" applyNumberFormat="1" applyFont="1" applyFill="1" applyBorder="1"/>
    <xf numFmtId="40" fontId="4" fillId="3" borderId="8" xfId="0" applyNumberFormat="1" applyFont="1" applyFill="1" applyBorder="1" applyAlignment="1" applyProtection="1">
      <alignment horizontal="center"/>
      <protection locked="0"/>
    </xf>
    <xf numFmtId="40" fontId="4" fillId="3" borderId="4" xfId="0" applyNumberFormat="1" applyFont="1" applyFill="1" applyBorder="1" applyAlignment="1" applyProtection="1">
      <alignment horizontal="center"/>
      <protection locked="0"/>
    </xf>
    <xf numFmtId="0" fontId="0" fillId="0" borderId="19" xfId="0" applyBorder="1"/>
    <xf numFmtId="9" fontId="0" fillId="0" borderId="4" xfId="2" applyFont="1" applyBorder="1" applyAlignment="1" applyProtection="1">
      <alignment horizontal="center"/>
      <protection locked="0"/>
    </xf>
    <xf numFmtId="0" fontId="0" fillId="0" borderId="14" xfId="0" applyBorder="1" applyAlignment="1" applyProtection="1">
      <alignment wrapText="1"/>
      <protection locked="0"/>
    </xf>
    <xf numFmtId="0" fontId="0" fillId="0" borderId="14" xfId="0" applyBorder="1" applyProtection="1">
      <protection locked="0"/>
    </xf>
    <xf numFmtId="42" fontId="7" fillId="2" borderId="0" xfId="0" applyNumberFormat="1" applyFont="1" applyFill="1" applyBorder="1"/>
    <xf numFmtId="0" fontId="6" fillId="0" borderId="17" xfId="0" applyFont="1" applyBorder="1" applyAlignment="1">
      <alignment horizontal="center"/>
    </xf>
    <xf numFmtId="0" fontId="7" fillId="0" borderId="0" xfId="0" applyFont="1" applyAlignment="1" applyProtection="1">
      <alignment horizontal="left"/>
      <protection locked="0"/>
    </xf>
    <xf numFmtId="0" fontId="0" fillId="0" borderId="0" xfId="0" applyFill="1" applyBorder="1" applyProtection="1">
      <protection locked="0"/>
    </xf>
    <xf numFmtId="0" fontId="6" fillId="0" borderId="0" xfId="0" applyFont="1" applyBorder="1" applyAlignment="1">
      <alignment wrapText="1"/>
    </xf>
    <xf numFmtId="0" fontId="13" fillId="0" borderId="0" xfId="0" applyFont="1" applyFill="1" applyBorder="1" applyAlignment="1">
      <alignment horizontal="left" wrapText="1"/>
    </xf>
    <xf numFmtId="0" fontId="11" fillId="0" borderId="0" xfId="0" applyFont="1" applyAlignment="1">
      <alignment horizontal="left" wrapText="1"/>
    </xf>
    <xf numFmtId="0" fontId="10" fillId="0" borderId="9" xfId="0" applyFont="1" applyBorder="1" applyAlignment="1">
      <alignment horizontal="left"/>
    </xf>
    <xf numFmtId="0" fontId="13" fillId="0" borderId="0" xfId="0" applyFont="1" applyBorder="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xf>
    <xf numFmtId="0" fontId="11" fillId="0" borderId="0" xfId="0" applyFont="1" applyAlignment="1" applyProtection="1">
      <alignment horizontal="left" vertical="top" wrapText="1"/>
      <protection locked="0"/>
    </xf>
    <xf numFmtId="42" fontId="7" fillId="2" borderId="2" xfId="0" applyNumberFormat="1" applyFont="1" applyFill="1" applyBorder="1"/>
    <xf numFmtId="8" fontId="4" fillId="7" borderId="4" xfId="0" applyNumberFormat="1" applyFont="1" applyFill="1" applyBorder="1" applyProtection="1">
      <protection locked="0"/>
    </xf>
    <xf numFmtId="0" fontId="7" fillId="7" borderId="3" xfId="0" applyFont="1" applyFill="1" applyBorder="1"/>
    <xf numFmtId="0" fontId="0" fillId="7" borderId="3" xfId="0" applyFill="1" applyBorder="1"/>
    <xf numFmtId="0" fontId="7" fillId="0" borderId="0" xfId="0" applyFont="1" applyBorder="1" applyAlignment="1">
      <alignment horizontal="center" wrapText="1"/>
    </xf>
    <xf numFmtId="0" fontId="13" fillId="2" borderId="2" xfId="0" applyNumberFormat="1" applyFont="1" applyFill="1" applyBorder="1"/>
    <xf numFmtId="41" fontId="4" fillId="0" borderId="0" xfId="0" applyNumberFormat="1" applyFont="1" applyFill="1" applyBorder="1" applyAlignment="1">
      <alignment horizontal="center"/>
    </xf>
    <xf numFmtId="0" fontId="7" fillId="0" borderId="0" xfId="0" applyFont="1" applyBorder="1" applyAlignment="1">
      <alignment horizontal="left" vertical="top" wrapText="1"/>
    </xf>
    <xf numFmtId="0" fontId="0" fillId="0" borderId="0" xfId="0" applyBorder="1" applyAlignment="1">
      <alignment horizontal="left" vertical="top" wrapText="1"/>
    </xf>
    <xf numFmtId="0" fontId="23" fillId="0" borderId="0" xfId="0" applyFont="1" applyProtection="1">
      <protection locked="0"/>
    </xf>
    <xf numFmtId="166" fontId="4" fillId="0" borderId="3" xfId="0" applyNumberFormat="1" applyFont="1" applyBorder="1"/>
    <xf numFmtId="0" fontId="14" fillId="0" borderId="0" xfId="0" applyFont="1" applyFill="1" applyAlignment="1">
      <alignment vertical="top" wrapText="1"/>
    </xf>
    <xf numFmtId="0" fontId="13" fillId="0" borderId="0" xfId="0" applyFont="1" applyAlignment="1">
      <alignment vertical="top" wrapText="1"/>
    </xf>
    <xf numFmtId="0" fontId="14" fillId="0" borderId="0" xfId="0" applyFont="1" applyAlignment="1">
      <alignment vertical="top" wrapText="1"/>
    </xf>
    <xf numFmtId="0" fontId="13" fillId="8" borderId="0" xfId="0" applyFont="1" applyFill="1" applyAlignment="1">
      <alignment horizontal="center"/>
    </xf>
    <xf numFmtId="0" fontId="13" fillId="4" borderId="0" xfId="0" applyFont="1" applyFill="1" applyAlignment="1">
      <alignment horizontal="center" vertical="center" wrapText="1"/>
    </xf>
    <xf numFmtId="0" fontId="11" fillId="0" borderId="0" xfId="0" applyFont="1" applyAlignment="1">
      <alignment vertical="top"/>
    </xf>
    <xf numFmtId="0" fontId="14" fillId="0" borderId="0" xfId="0" applyFont="1" applyAlignment="1">
      <alignment horizontal="left" vertical="top"/>
    </xf>
    <xf numFmtId="0" fontId="17" fillId="0" borderId="0" xfId="0" applyFont="1" applyAlignment="1">
      <alignment wrapText="1"/>
    </xf>
    <xf numFmtId="0" fontId="8" fillId="0" borderId="0" xfId="0" applyFont="1" applyAlignment="1">
      <alignment wrapText="1"/>
    </xf>
    <xf numFmtId="0" fontId="6" fillId="0" borderId="0" xfId="0" applyFont="1" applyAlignment="1">
      <alignment wrapText="1"/>
    </xf>
    <xf numFmtId="0" fontId="0" fillId="0" borderId="0" xfId="0" applyFill="1" applyBorder="1" applyAlignment="1">
      <alignment horizontal="center" wrapText="1"/>
    </xf>
    <xf numFmtId="0" fontId="10" fillId="0" borderId="9" xfId="0" applyFont="1" applyBorder="1" applyAlignment="1">
      <alignment horizontal="left" wrapText="1"/>
    </xf>
    <xf numFmtId="0" fontId="13" fillId="0" borderId="4" xfId="0" applyFont="1" applyFill="1" applyBorder="1" applyAlignment="1">
      <alignment horizontal="left" vertical="top" wrapText="1"/>
    </xf>
    <xf numFmtId="0" fontId="14" fillId="0" borderId="0" xfId="0" applyFont="1" applyAlignment="1">
      <alignment horizontal="left" wrapText="1"/>
    </xf>
    <xf numFmtId="0" fontId="14" fillId="0" borderId="0" xfId="0" applyFont="1" applyAlignment="1">
      <alignment wrapText="1"/>
    </xf>
    <xf numFmtId="0" fontId="13" fillId="0" borderId="0" xfId="0" applyFont="1" applyAlignment="1">
      <alignment horizontal="left" vertical="top"/>
    </xf>
    <xf numFmtId="0" fontId="14" fillId="0" borderId="0" xfId="0" applyFont="1" applyFill="1" applyAlignment="1">
      <alignment vertical="top"/>
    </xf>
    <xf numFmtId="0" fontId="13" fillId="0" borderId="0" xfId="0" applyFont="1" applyFill="1" applyAlignment="1">
      <alignment vertical="top"/>
    </xf>
    <xf numFmtId="0" fontId="13" fillId="10" borderId="0" xfId="0" applyFont="1" applyFill="1" applyAlignment="1">
      <alignment horizontal="center" vertical="center"/>
    </xf>
    <xf numFmtId="0" fontId="13" fillId="0" borderId="0" xfId="0" applyFont="1" applyBorder="1" applyAlignment="1">
      <alignment horizontal="left"/>
    </xf>
    <xf numFmtId="0" fontId="13" fillId="0" borderId="0" xfId="0" applyFont="1" applyBorder="1" applyAlignment="1">
      <alignment horizontal="left" vertical="top"/>
    </xf>
    <xf numFmtId="0" fontId="14" fillId="0" borderId="0" xfId="0" applyFont="1" applyAlignment="1"/>
    <xf numFmtId="0" fontId="13" fillId="0" borderId="0" xfId="0" applyFont="1" applyFill="1" applyBorder="1" applyAlignment="1">
      <alignment horizontal="left"/>
    </xf>
    <xf numFmtId="0" fontId="0" fillId="0" borderId="0" xfId="0" applyAlignment="1"/>
    <xf numFmtId="0" fontId="24" fillId="0" borderId="3" xfId="0" applyFont="1" applyBorder="1" applyAlignment="1">
      <alignment horizontal="left" vertical="top" wrapText="1"/>
    </xf>
    <xf numFmtId="0" fontId="13" fillId="9" borderId="0" xfId="0" applyFont="1" applyFill="1" applyAlignment="1">
      <alignment horizontal="center" vertical="center"/>
    </xf>
    <xf numFmtId="0" fontId="13" fillId="0" borderId="0" xfId="0" applyFont="1" applyFill="1" applyBorder="1" applyAlignment="1">
      <alignment horizontal="left" vertical="top" wrapText="1"/>
    </xf>
    <xf numFmtId="0" fontId="13" fillId="0" borderId="0" xfId="0" applyFont="1" applyAlignment="1">
      <alignment horizontal="left" indent="1"/>
    </xf>
    <xf numFmtId="0" fontId="14" fillId="8" borderId="0" xfId="0" applyFont="1" applyFill="1" applyAlignment="1">
      <alignment horizontal="center"/>
    </xf>
    <xf numFmtId="0" fontId="13" fillId="0" borderId="0" xfId="0" applyFont="1" applyAlignment="1">
      <alignment horizontal="left" wrapText="1"/>
    </xf>
    <xf numFmtId="0" fontId="4" fillId="0" borderId="0" xfId="0" applyFont="1" applyAlignment="1">
      <alignment horizontal="left"/>
    </xf>
    <xf numFmtId="0" fontId="7" fillId="0" borderId="2" xfId="0" applyFont="1" applyBorder="1" applyAlignment="1">
      <alignment horizontal="center"/>
    </xf>
    <xf numFmtId="0" fontId="21" fillId="0" borderId="3" xfId="0" applyFont="1" applyBorder="1" applyAlignment="1">
      <alignment horizontal="left"/>
    </xf>
    <xf numFmtId="0" fontId="0" fillId="0" borderId="0" xfId="0" applyAlignment="1">
      <alignment vertical="top" wrapText="1"/>
    </xf>
    <xf numFmtId="0" fontId="25" fillId="0" borderId="3" xfId="0" applyFont="1" applyBorder="1" applyAlignment="1">
      <alignment horizontal="left"/>
    </xf>
    <xf numFmtId="0" fontId="0" fillId="0" borderId="21" xfId="0" applyBorder="1"/>
    <xf numFmtId="44" fontId="0" fillId="0" borderId="0" xfId="1" applyFont="1"/>
    <xf numFmtId="0" fontId="7" fillId="0" borderId="1" xfId="0" applyFont="1" applyBorder="1" applyAlignment="1">
      <alignment horizontal="center" wrapText="1"/>
    </xf>
    <xf numFmtId="0" fontId="7" fillId="2" borderId="0" xfId="0" applyNumberFormat="1" applyFont="1" applyFill="1" applyBorder="1"/>
    <xf numFmtId="0" fontId="7" fillId="2" borderId="0" xfId="0" applyNumberFormat="1" applyFont="1" applyFill="1" applyBorder="1" applyAlignment="1">
      <alignment wrapText="1"/>
    </xf>
    <xf numFmtId="0" fontId="4" fillId="0" borderId="0" xfId="0" applyFont="1" applyProtection="1">
      <protection locked="0"/>
    </xf>
    <xf numFmtId="44" fontId="6" fillId="0" borderId="0" xfId="1" applyFont="1" applyBorder="1" applyAlignment="1">
      <alignment horizontal="left"/>
    </xf>
    <xf numFmtId="44" fontId="7" fillId="0" borderId="12" xfId="1" applyFont="1" applyBorder="1"/>
    <xf numFmtId="44" fontId="0" fillId="0" borderId="2" xfId="1" applyFont="1" applyBorder="1"/>
    <xf numFmtId="44" fontId="0" fillId="0" borderId="9" xfId="1" applyFont="1" applyFill="1" applyBorder="1"/>
    <xf numFmtId="44" fontId="0" fillId="0" borderId="0" xfId="1" applyFont="1" applyBorder="1"/>
    <xf numFmtId="44" fontId="0" fillId="0" borderId="3" xfId="1" applyFont="1" applyBorder="1"/>
    <xf numFmtId="44" fontId="0" fillId="0" borderId="9" xfId="1" applyFont="1" applyBorder="1"/>
    <xf numFmtId="44" fontId="7" fillId="2" borderId="1" xfId="1" applyFont="1" applyFill="1" applyBorder="1"/>
    <xf numFmtId="44" fontId="0" fillId="0" borderId="0" xfId="1" applyFont="1" applyFill="1" applyBorder="1"/>
    <xf numFmtId="44" fontId="0" fillId="0" borderId="2" xfId="1" applyFont="1" applyFill="1" applyBorder="1"/>
    <xf numFmtId="44" fontId="7" fillId="5" borderId="0" xfId="1" applyFont="1" applyFill="1" applyBorder="1"/>
    <xf numFmtId="44" fontId="13" fillId="2" borderId="11" xfId="1" applyFont="1" applyFill="1" applyBorder="1"/>
    <xf numFmtId="44" fontId="7" fillId="0" borderId="1" xfId="1" applyFont="1" applyBorder="1"/>
    <xf numFmtId="44" fontId="7" fillId="0" borderId="2" xfId="1" applyFont="1" applyBorder="1" applyAlignment="1">
      <alignment horizontal="center" wrapText="1"/>
    </xf>
    <xf numFmtId="44" fontId="4" fillId="0" borderId="0" xfId="1" applyFont="1" applyFill="1" applyBorder="1"/>
    <xf numFmtId="44" fontId="7" fillId="2" borderId="2" xfId="1" applyFont="1" applyFill="1" applyBorder="1"/>
    <xf numFmtId="44" fontId="7" fillId="0" borderId="0" xfId="1" applyFont="1" applyBorder="1" applyAlignment="1">
      <alignment horizontal="center"/>
    </xf>
    <xf numFmtId="44" fontId="0" fillId="7" borderId="3" xfId="1" applyFont="1" applyFill="1" applyBorder="1"/>
    <xf numFmtId="44" fontId="0" fillId="2" borderId="3" xfId="1" applyFont="1" applyFill="1" applyBorder="1"/>
    <xf numFmtId="44" fontId="7" fillId="2" borderId="0" xfId="1" applyFont="1" applyFill="1" applyBorder="1"/>
    <xf numFmtId="44" fontId="13" fillId="0" borderId="0" xfId="1" applyFont="1" applyFill="1" applyBorder="1"/>
    <xf numFmtId="42" fontId="7" fillId="7" borderId="0" xfId="0" applyNumberFormat="1" applyFont="1" applyFill="1" applyBorder="1" applyAlignment="1">
      <alignment horizontal="center" vertical="center" wrapText="1"/>
    </xf>
    <xf numFmtId="44" fontId="7" fillId="7" borderId="0" xfId="1" applyFont="1" applyFill="1" applyBorder="1" applyAlignment="1">
      <alignment horizontal="left" vertical="top" wrapText="1"/>
    </xf>
    <xf numFmtId="44" fontId="4" fillId="7" borderId="0" xfId="1" applyFont="1" applyFill="1" applyBorder="1"/>
    <xf numFmtId="44" fontId="4" fillId="7" borderId="2" xfId="1" applyFont="1" applyFill="1" applyBorder="1"/>
    <xf numFmtId="44" fontId="4" fillId="7" borderId="0" xfId="1" applyFont="1" applyFill="1"/>
    <xf numFmtId="44" fontId="4" fillId="7" borderId="3" xfId="1" applyFont="1" applyFill="1" applyBorder="1"/>
    <xf numFmtId="0" fontId="20" fillId="11" borderId="16" xfId="0" applyFont="1" applyFill="1" applyBorder="1" applyAlignment="1">
      <alignment horizontal="center" vertical="center"/>
    </xf>
    <xf numFmtId="0" fontId="20" fillId="8" borderId="16" xfId="0" applyFont="1" applyFill="1" applyBorder="1" applyAlignment="1">
      <alignment horizontal="center" vertical="center"/>
    </xf>
    <xf numFmtId="0" fontId="20" fillId="10" borderId="16" xfId="0" applyFont="1" applyFill="1" applyBorder="1" applyAlignment="1">
      <alignment horizontal="center" vertical="center"/>
    </xf>
    <xf numFmtId="0" fontId="20" fillId="9" borderId="16" xfId="0" applyFont="1" applyFill="1" applyBorder="1" applyAlignment="1">
      <alignment horizontal="center" vertical="center"/>
    </xf>
    <xf numFmtId="0" fontId="20" fillId="12" borderId="16" xfId="0" applyFont="1" applyFill="1" applyBorder="1" applyAlignment="1">
      <alignment horizontal="center" vertical="center"/>
    </xf>
    <xf numFmtId="0" fontId="20" fillId="0" borderId="0" xfId="0" applyFont="1" applyFill="1" applyBorder="1" applyAlignment="1">
      <alignment horizontal="center" vertical="center"/>
    </xf>
    <xf numFmtId="0" fontId="20" fillId="13" borderId="16" xfId="0" applyFont="1" applyFill="1" applyBorder="1" applyAlignment="1">
      <alignment horizontal="center" vertical="center"/>
    </xf>
    <xf numFmtId="0" fontId="4" fillId="14" borderId="4" xfId="0" applyFont="1" applyFill="1" applyBorder="1" applyProtection="1">
      <protection locked="0"/>
    </xf>
    <xf numFmtId="0" fontId="4" fillId="0" borderId="0" xfId="0" applyFont="1" applyAlignment="1">
      <alignment vertical="top" wrapText="1"/>
    </xf>
    <xf numFmtId="0" fontId="0" fillId="0" borderId="0" xfId="0" applyAlignment="1">
      <alignment vertical="top"/>
    </xf>
    <xf numFmtId="0" fontId="27" fillId="0" borderId="4" xfId="0" applyFont="1" applyBorder="1" applyAlignment="1">
      <alignment vertical="top"/>
    </xf>
    <xf numFmtId="0" fontId="27" fillId="0" borderId="4" xfId="0" applyFont="1" applyBorder="1" applyAlignment="1">
      <alignment vertical="top" wrapText="1"/>
    </xf>
    <xf numFmtId="170" fontId="27" fillId="0" borderId="4" xfId="0" applyNumberFormat="1" applyFont="1" applyBorder="1" applyAlignment="1">
      <alignment horizontal="right" vertical="top" wrapText="1"/>
    </xf>
    <xf numFmtId="170" fontId="27" fillId="0" borderId="4" xfId="0" applyNumberFormat="1" applyFont="1" applyBorder="1" applyAlignment="1">
      <alignment horizontal="right" vertical="top"/>
    </xf>
    <xf numFmtId="0" fontId="27" fillId="0" borderId="4" xfId="0" applyFont="1" applyBorder="1" applyAlignment="1">
      <alignment horizontal="right" vertical="top" wrapText="1"/>
    </xf>
    <xf numFmtId="0" fontId="8" fillId="0" borderId="0" xfId="0" applyFont="1" applyBorder="1" applyAlignment="1">
      <alignment vertical="top"/>
    </xf>
    <xf numFmtId="0" fontId="0" fillId="0" borderId="0" xfId="0" applyBorder="1" applyAlignment="1"/>
    <xf numFmtId="0" fontId="13" fillId="0" borderId="0" xfId="0" applyFont="1" applyBorder="1" applyAlignment="1">
      <alignment horizontal="left" wrapText="1"/>
    </xf>
    <xf numFmtId="0" fontId="11" fillId="0" borderId="0" xfId="0" applyFont="1" applyAlignment="1">
      <alignment horizontal="left" vertical="top" wrapText="1"/>
    </xf>
    <xf numFmtId="0" fontId="7" fillId="0" borderId="0" xfId="0" applyFont="1" applyBorder="1" applyAlignment="1">
      <alignment horizontal="center"/>
    </xf>
    <xf numFmtId="0" fontId="4" fillId="0" borderId="0" xfId="0" applyFont="1" applyBorder="1" applyAlignment="1"/>
    <xf numFmtId="0" fontId="6" fillId="0" borderId="10" xfId="0" applyFont="1" applyBorder="1" applyAlignment="1">
      <alignment horizontal="center"/>
    </xf>
    <xf numFmtId="0" fontId="13" fillId="0" borderId="0" xfId="0" applyFont="1" applyAlignment="1">
      <alignment horizontal="left"/>
    </xf>
    <xf numFmtId="0" fontId="14" fillId="0" borderId="0" xfId="0" applyFont="1" applyAlignment="1">
      <alignment vertical="top"/>
    </xf>
    <xf numFmtId="164" fontId="0" fillId="0" borderId="0" xfId="0" applyNumberFormat="1" applyAlignment="1">
      <alignment horizontal="center"/>
    </xf>
    <xf numFmtId="0" fontId="20" fillId="9" borderId="4" xfId="0" applyFont="1" applyFill="1" applyBorder="1" applyAlignment="1">
      <alignment horizontal="center" vertical="center"/>
    </xf>
    <xf numFmtId="0" fontId="20" fillId="8" borderId="4" xfId="0" applyFont="1" applyFill="1" applyBorder="1" applyAlignment="1">
      <alignment horizontal="center" vertical="center"/>
    </xf>
    <xf numFmtId="0" fontId="4" fillId="0" borderId="6" xfId="0" applyFont="1" applyBorder="1" applyAlignment="1">
      <alignment horizontal="left"/>
    </xf>
    <xf numFmtId="0" fontId="4" fillId="0" borderId="1" xfId="0" applyFont="1" applyBorder="1" applyAlignment="1">
      <alignment horizontal="left"/>
    </xf>
    <xf numFmtId="0" fontId="4" fillId="0" borderId="7" xfId="0" applyFont="1" applyBorder="1" applyAlignment="1">
      <alignment horizontal="left"/>
    </xf>
    <xf numFmtId="0" fontId="20" fillId="12" borderId="4" xfId="0" applyFont="1" applyFill="1" applyBorder="1" applyAlignment="1">
      <alignment horizontal="center" vertical="center"/>
    </xf>
    <xf numFmtId="0" fontId="4" fillId="0" borderId="6" xfId="0" applyFont="1" applyBorder="1" applyAlignment="1">
      <alignment horizontal="left" vertical="top" wrapText="1"/>
    </xf>
    <xf numFmtId="0" fontId="4" fillId="0" borderId="1" xfId="0" applyFont="1" applyBorder="1" applyAlignment="1">
      <alignment horizontal="left" vertical="top" wrapText="1"/>
    </xf>
    <xf numFmtId="0" fontId="4" fillId="0" borderId="7" xfId="0" applyFont="1" applyBorder="1" applyAlignment="1">
      <alignment horizontal="left" vertical="top" wrapText="1"/>
    </xf>
    <xf numFmtId="0" fontId="4" fillId="5" borderId="6" xfId="0" applyFont="1" applyFill="1" applyBorder="1" applyAlignment="1">
      <alignment horizontal="left" vertical="top" wrapText="1"/>
    </xf>
    <xf numFmtId="0" fontId="7" fillId="5" borderId="1" xfId="0" applyFont="1" applyFill="1" applyBorder="1" applyAlignment="1">
      <alignment horizontal="left" vertical="top" wrapText="1"/>
    </xf>
    <xf numFmtId="0" fontId="7" fillId="5" borderId="7" xfId="0" applyFont="1" applyFill="1" applyBorder="1" applyAlignment="1">
      <alignment horizontal="left" vertical="top" wrapText="1"/>
    </xf>
    <xf numFmtId="0" fontId="4" fillId="0" borderId="6" xfId="0" applyFont="1" applyBorder="1" applyAlignment="1">
      <alignment horizontal="left"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6" xfId="0" applyFont="1" applyBorder="1" applyAlignment="1">
      <alignment vertical="top" wrapText="1"/>
    </xf>
    <xf numFmtId="0" fontId="4" fillId="0" borderId="1" xfId="0" applyFont="1" applyBorder="1" applyAlignment="1">
      <alignment vertical="top" wrapText="1"/>
    </xf>
    <xf numFmtId="0" fontId="4" fillId="0" borderId="7" xfId="0" applyFont="1" applyBorder="1" applyAlignment="1">
      <alignment vertical="top" wrapText="1"/>
    </xf>
    <xf numFmtId="0" fontId="20" fillId="10" borderId="4" xfId="0" applyFont="1" applyFill="1" applyBorder="1" applyAlignment="1">
      <alignment horizontal="center" vertical="center"/>
    </xf>
    <xf numFmtId="0" fontId="4" fillId="0" borderId="6" xfId="0" applyFont="1" applyBorder="1" applyAlignment="1">
      <alignment horizontal="left" vertical="top"/>
    </xf>
    <xf numFmtId="0" fontId="4" fillId="0" borderId="1" xfId="0" applyFont="1" applyBorder="1" applyAlignment="1">
      <alignment horizontal="left" vertical="top"/>
    </xf>
    <xf numFmtId="0" fontId="4" fillId="0" borderId="7" xfId="0" applyFont="1" applyBorder="1" applyAlignment="1">
      <alignment horizontal="left" vertical="top"/>
    </xf>
    <xf numFmtId="0" fontId="4" fillId="0" borderId="6" xfId="0" applyFont="1" applyBorder="1" applyAlignment="1">
      <alignment horizontal="left" vertical="center"/>
    </xf>
    <xf numFmtId="0" fontId="4" fillId="0" borderId="1" xfId="0" applyFont="1" applyBorder="1" applyAlignment="1">
      <alignment horizontal="left" vertical="center"/>
    </xf>
    <xf numFmtId="0" fontId="4" fillId="0" borderId="7" xfId="0" applyFont="1" applyBorder="1" applyAlignment="1">
      <alignment horizontal="left" vertical="center"/>
    </xf>
    <xf numFmtId="0" fontId="4" fillId="0" borderId="6" xfId="0" applyFont="1" applyBorder="1" applyAlignment="1"/>
    <xf numFmtId="0" fontId="4" fillId="0" borderId="1" xfId="0" applyFont="1" applyBorder="1" applyAlignment="1"/>
    <xf numFmtId="0" fontId="4" fillId="0" borderId="7" xfId="0" applyFont="1" applyBorder="1" applyAlignment="1"/>
    <xf numFmtId="0" fontId="4" fillId="5" borderId="6" xfId="0" applyFont="1" applyFill="1" applyBorder="1" applyAlignment="1">
      <alignment horizontal="left" vertical="center"/>
    </xf>
    <xf numFmtId="0" fontId="4" fillId="5" borderId="1" xfId="0" applyFont="1" applyFill="1" applyBorder="1" applyAlignment="1">
      <alignment horizontal="left" vertical="center"/>
    </xf>
    <xf numFmtId="0" fontId="4" fillId="5" borderId="7" xfId="0" applyFont="1" applyFill="1" applyBorder="1" applyAlignment="1">
      <alignment horizontal="left" vertical="center"/>
    </xf>
    <xf numFmtId="0" fontId="7"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18" fillId="6" borderId="0" xfId="0" applyFont="1" applyFill="1" applyBorder="1" applyAlignment="1">
      <alignment horizontal="left" vertical="center"/>
    </xf>
    <xf numFmtId="0" fontId="19" fillId="5" borderId="0" xfId="0" applyFont="1" applyFill="1" applyBorder="1" applyAlignment="1">
      <alignment horizontal="left" vertical="center"/>
    </xf>
    <xf numFmtId="0" fontId="0" fillId="0" borderId="0" xfId="0" applyBorder="1" applyAlignment="1"/>
    <xf numFmtId="0" fontId="19" fillId="5" borderId="2" xfId="0" applyFont="1" applyFill="1" applyBorder="1" applyAlignment="1">
      <alignment horizontal="left" vertical="center"/>
    </xf>
    <xf numFmtId="0" fontId="0" fillId="0" borderId="2" xfId="0" applyBorder="1" applyAlignment="1"/>
    <xf numFmtId="0" fontId="20" fillId="13" borderId="4" xfId="0" applyFont="1" applyFill="1" applyBorder="1" applyAlignment="1">
      <alignment horizontal="center" vertical="center"/>
    </xf>
    <xf numFmtId="0" fontId="20" fillId="11" borderId="4" xfId="0" applyFont="1" applyFill="1" applyBorder="1" applyAlignment="1">
      <alignment horizontal="center" vertical="center"/>
    </xf>
    <xf numFmtId="0" fontId="26" fillId="15" borderId="27" xfId="0" applyFont="1" applyFill="1" applyBorder="1" applyAlignment="1">
      <alignment vertical="top"/>
    </xf>
    <xf numFmtId="0" fontId="26" fillId="15" borderId="4" xfId="0" applyFont="1" applyFill="1" applyBorder="1" applyAlignment="1">
      <alignment vertical="top"/>
    </xf>
    <xf numFmtId="0" fontId="4" fillId="15" borderId="28" xfId="0" applyFont="1" applyFill="1" applyBorder="1" applyAlignment="1">
      <alignment vertical="top" wrapText="1"/>
    </xf>
    <xf numFmtId="0" fontId="4" fillId="15" borderId="8" xfId="0" applyFont="1" applyFill="1" applyBorder="1" applyAlignment="1">
      <alignment vertical="top" wrapText="1"/>
    </xf>
    <xf numFmtId="0" fontId="27" fillId="0" borderId="0" xfId="0" applyFont="1" applyAlignment="1">
      <alignment vertical="top" wrapText="1"/>
    </xf>
    <xf numFmtId="0" fontId="13" fillId="0" borderId="0" xfId="0" applyFont="1" applyBorder="1" applyAlignment="1">
      <alignment horizontal="left" wrapText="1"/>
    </xf>
    <xf numFmtId="0" fontId="11" fillId="0" borderId="0" xfId="0" applyFont="1" applyAlignment="1">
      <alignment horizontal="left" vertical="top" wrapText="1"/>
    </xf>
    <xf numFmtId="0" fontId="13" fillId="0" borderId="0" xfId="0" applyFont="1" applyBorder="1" applyAlignment="1" applyProtection="1">
      <alignment vertical="top" wrapText="1"/>
      <protection locked="0"/>
    </xf>
    <xf numFmtId="0" fontId="14" fillId="0" borderId="0" xfId="0" applyFont="1" applyBorder="1" applyAlignment="1" applyProtection="1">
      <alignment vertical="top" wrapText="1"/>
      <protection locked="0"/>
    </xf>
    <xf numFmtId="0" fontId="13" fillId="0" borderId="0" xfId="0" applyFont="1" applyFill="1" applyAlignment="1">
      <alignment horizontal="left" vertical="top" wrapText="1"/>
    </xf>
    <xf numFmtId="0" fontId="14" fillId="0" borderId="0" xfId="0" applyFont="1" applyFill="1" applyAlignment="1">
      <alignment horizontal="left" vertical="top" wrapText="1"/>
    </xf>
    <xf numFmtId="0" fontId="13" fillId="0" borderId="0" xfId="0" applyFont="1" applyFill="1" applyAlignment="1">
      <alignment vertical="top" wrapText="1"/>
    </xf>
    <xf numFmtId="0" fontId="14" fillId="0" borderId="5" xfId="0" applyFont="1" applyBorder="1" applyAlignment="1">
      <alignment horizontal="left" vertical="top" wrapText="1"/>
    </xf>
    <xf numFmtId="0" fontId="14" fillId="0" borderId="0" xfId="0" applyFont="1" applyBorder="1" applyAlignment="1">
      <alignment horizontal="left" vertical="top" wrapText="1"/>
    </xf>
    <xf numFmtId="168" fontId="0" fillId="3" borderId="6" xfId="0" applyNumberFormat="1" applyFill="1" applyBorder="1" applyAlignment="1" applyProtection="1">
      <alignment horizontal="center"/>
      <protection locked="0"/>
    </xf>
    <xf numFmtId="168" fontId="0" fillId="3" borderId="7" xfId="0" applyNumberFormat="1" applyFill="1" applyBorder="1" applyAlignment="1" applyProtection="1">
      <alignment horizontal="center"/>
      <protection locked="0"/>
    </xf>
    <xf numFmtId="0" fontId="0" fillId="3" borderId="6" xfId="0" applyFill="1" applyBorder="1" applyAlignment="1" applyProtection="1">
      <alignment horizontal="center"/>
      <protection locked="0"/>
    </xf>
    <xf numFmtId="0" fontId="0" fillId="0" borderId="7" xfId="0" applyBorder="1" applyAlignment="1" applyProtection="1">
      <protection locked="0"/>
    </xf>
    <xf numFmtId="0" fontId="0" fillId="0" borderId="0" xfId="0" applyAlignment="1" applyProtection="1">
      <alignment horizontal="center"/>
      <protection locked="0"/>
    </xf>
    <xf numFmtId="0" fontId="4" fillId="3" borderId="4" xfId="0" applyFont="1" applyFill="1" applyBorder="1" applyAlignment="1" applyProtection="1">
      <alignment horizontal="left"/>
      <protection locked="0"/>
    </xf>
    <xf numFmtId="0" fontId="0" fillId="0" borderId="5" xfId="0" applyBorder="1" applyAlignment="1" applyProtection="1">
      <alignment horizontal="center"/>
      <protection locked="0"/>
    </xf>
    <xf numFmtId="0" fontId="0" fillId="0" borderId="0" xfId="0" applyBorder="1" applyAlignment="1" applyProtection="1">
      <alignment horizontal="center"/>
      <protection locked="0"/>
    </xf>
    <xf numFmtId="0" fontId="6" fillId="0" borderId="5"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1" fillId="0" borderId="0" xfId="0" applyNumberFormat="1" applyFont="1" applyFill="1" applyAlignment="1" applyProtection="1">
      <alignment horizontal="left" vertical="top" wrapText="1"/>
      <protection locked="0"/>
    </xf>
    <xf numFmtId="0" fontId="19" fillId="0" borderId="9" xfId="0" applyFont="1" applyBorder="1" applyAlignment="1" applyProtection="1">
      <alignment horizontal="left"/>
      <protection locked="0"/>
    </xf>
    <xf numFmtId="0" fontId="4" fillId="3" borderId="6" xfId="0" applyFont="1" applyFill="1" applyBorder="1" applyAlignment="1" applyProtection="1">
      <alignment horizontal="left"/>
      <protection locked="0"/>
    </xf>
    <xf numFmtId="0" fontId="4" fillId="3" borderId="7" xfId="0" applyFont="1" applyFill="1" applyBorder="1" applyAlignment="1" applyProtection="1">
      <alignment horizontal="left"/>
      <protection locked="0"/>
    </xf>
    <xf numFmtId="0" fontId="0" fillId="0" borderId="24" xfId="0" applyBorder="1" applyAlignment="1">
      <alignment horizontal="left" vertical="top"/>
    </xf>
    <xf numFmtId="0" fontId="0" fillId="0" borderId="25" xfId="0" applyBorder="1" applyAlignment="1">
      <alignment horizontal="left" vertical="top"/>
    </xf>
    <xf numFmtId="0" fontId="0" fillId="0" borderId="26" xfId="0" applyBorder="1" applyAlignment="1">
      <alignment horizontal="left" vertical="top"/>
    </xf>
    <xf numFmtId="0" fontId="7" fillId="0" borderId="0" xfId="0" applyFont="1" applyBorder="1" applyAlignment="1">
      <alignment horizontal="center"/>
    </xf>
    <xf numFmtId="0" fontId="4" fillId="0" borderId="0" xfId="0" applyFont="1" applyBorder="1" applyAlignment="1"/>
    <xf numFmtId="0" fontId="6" fillId="0" borderId="10" xfId="0" applyFont="1" applyBorder="1" applyAlignment="1">
      <alignment horizontal="center"/>
    </xf>
    <xf numFmtId="0" fontId="13" fillId="0" borderId="0" xfId="0" applyFont="1" applyAlignment="1">
      <alignment horizontal="left"/>
    </xf>
    <xf numFmtId="0" fontId="14" fillId="0" borderId="0" xfId="0" applyFont="1" applyAlignment="1">
      <alignment vertical="top"/>
    </xf>
    <xf numFmtId="0" fontId="7" fillId="0" borderId="9" xfId="0" applyFont="1" applyBorder="1" applyAlignment="1">
      <alignment horizontal="left"/>
    </xf>
    <xf numFmtId="164" fontId="0" fillId="0" borderId="0" xfId="0" applyNumberFormat="1" applyAlignment="1">
      <alignment horizontal="center"/>
    </xf>
    <xf numFmtId="0" fontId="21" fillId="0" borderId="10" xfId="0" applyFont="1" applyBorder="1" applyAlignment="1">
      <alignment horizontal="left"/>
    </xf>
    <xf numFmtId="0" fontId="21" fillId="0" borderId="9" xfId="0" applyFont="1" applyBorder="1" applyAlignment="1">
      <alignment horizontal="left"/>
    </xf>
    <xf numFmtId="0" fontId="14" fillId="0" borderId="0" xfId="0" applyFont="1" applyAlignment="1">
      <alignment horizontal="left" vertical="top" wrapText="1"/>
    </xf>
    <xf numFmtId="0" fontId="22" fillId="0" borderId="0" xfId="0" applyFont="1" applyBorder="1" applyAlignment="1">
      <alignment horizontal="left"/>
    </xf>
    <xf numFmtId="170" fontId="0" fillId="0" borderId="0" xfId="0" applyNumberFormat="1" applyAlignment="1">
      <alignment horizontal="right"/>
    </xf>
  </cellXfs>
  <cellStyles count="3">
    <cellStyle name="Currency" xfId="1" builtinId="4"/>
    <cellStyle name="Normal" xfId="0" builtinId="0"/>
    <cellStyle name="Percent" xfId="2" builtinId="5"/>
  </cellStyles>
  <dxfs count="120">
    <dxf>
      <fill>
        <patternFill>
          <bgColor indexed="10"/>
        </patternFill>
      </fill>
    </dxf>
    <dxf>
      <fill>
        <patternFill patternType="none">
          <bgColor indexed="65"/>
        </patternFill>
      </fill>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ill>
        <patternFill>
          <bgColor indexed="10"/>
        </patternFill>
      </fill>
    </dxf>
    <dxf>
      <fill>
        <patternFill patternType="none">
          <bgColor indexed="65"/>
        </patternFill>
      </fill>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ill>
        <patternFill>
          <bgColor indexed="10"/>
        </patternFill>
      </fill>
    </dxf>
    <dxf>
      <fill>
        <patternFill patternType="none">
          <bgColor indexed="65"/>
        </patternFill>
      </fill>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ill>
        <patternFill>
          <bgColor indexed="10"/>
        </patternFill>
      </fill>
    </dxf>
    <dxf>
      <fill>
        <patternFill patternType="none">
          <bgColor indexed="65"/>
        </patternFill>
      </fill>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ill>
        <patternFill>
          <bgColor indexed="10"/>
        </patternFill>
      </fill>
    </dxf>
    <dxf>
      <fill>
        <patternFill patternType="none">
          <bgColor indexed="65"/>
        </patternFill>
      </fill>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39997558519241921"/>
    <pageSetUpPr fitToPage="1"/>
  </sheetPr>
  <dimension ref="A1:AA34"/>
  <sheetViews>
    <sheetView topLeftCell="A12" workbookViewId="0">
      <selection activeCell="W28" sqref="W28"/>
    </sheetView>
  </sheetViews>
  <sheetFormatPr defaultRowHeight="12.75"/>
  <cols>
    <col min="1" max="2" width="10.5703125" bestFit="1" customWidth="1"/>
    <col min="3" max="3" width="30.85546875" customWidth="1"/>
    <col min="4" max="4" width="33.7109375" bestFit="1" customWidth="1"/>
    <col min="5" max="5" width="17.85546875" bestFit="1" customWidth="1"/>
    <col min="6" max="6" width="19.7109375" bestFit="1" customWidth="1"/>
    <col min="7" max="7" width="23" bestFit="1" customWidth="1"/>
    <col min="8" max="8" width="30" bestFit="1" customWidth="1"/>
    <col min="9" max="9" width="19.5703125" bestFit="1" customWidth="1"/>
    <col min="10" max="11" width="14.7109375" bestFit="1" customWidth="1"/>
    <col min="12" max="12" width="19.5703125" bestFit="1" customWidth="1"/>
    <col min="13" max="13" width="14.7109375" bestFit="1" customWidth="1"/>
    <col min="14" max="14" width="10.7109375" customWidth="1"/>
    <col min="15" max="15" width="10.42578125" customWidth="1"/>
    <col min="16" max="16" width="18" customWidth="1"/>
    <col min="17" max="17" width="16.140625" customWidth="1"/>
    <col min="18" max="18" width="10.85546875" customWidth="1"/>
    <col min="19" max="19" width="21.28515625" customWidth="1"/>
    <col min="20" max="20" width="15.85546875" hidden="1" customWidth="1"/>
    <col min="21" max="21" width="21.5703125" customWidth="1"/>
    <col min="22" max="23" width="11.5703125" customWidth="1"/>
  </cols>
  <sheetData>
    <row r="1" spans="1:21">
      <c r="A1" s="311" t="s">
        <v>0</v>
      </c>
      <c r="B1" s="311"/>
      <c r="C1" s="311"/>
      <c r="D1" s="311"/>
      <c r="E1" s="311"/>
      <c r="F1" s="131"/>
      <c r="G1" s="131"/>
      <c r="H1" s="131"/>
      <c r="I1" s="131"/>
      <c r="J1" s="131"/>
      <c r="K1" s="131"/>
      <c r="L1" s="131"/>
      <c r="M1" s="131"/>
      <c r="N1" s="131"/>
      <c r="O1" s="131"/>
      <c r="P1" s="131"/>
      <c r="Q1" s="131"/>
      <c r="R1" s="131"/>
      <c r="S1" s="131"/>
      <c r="T1" s="131"/>
      <c r="U1" s="131"/>
    </row>
    <row r="2" spans="1:21">
      <c r="A2" s="311"/>
      <c r="B2" s="311"/>
      <c r="C2" s="311"/>
      <c r="D2" s="311"/>
      <c r="E2" s="311"/>
      <c r="F2" s="131"/>
      <c r="G2" s="131"/>
      <c r="H2" s="131"/>
      <c r="I2" s="131"/>
      <c r="J2" s="131"/>
      <c r="K2" s="131"/>
      <c r="L2" s="131"/>
      <c r="M2" s="131"/>
      <c r="N2" s="131"/>
      <c r="O2" s="131"/>
      <c r="P2" s="131"/>
      <c r="Q2" s="131"/>
      <c r="R2" s="131"/>
      <c r="S2" s="131"/>
      <c r="T2" s="131"/>
      <c r="U2" s="131"/>
    </row>
    <row r="4" spans="1:21" ht="36.75" customHeight="1">
      <c r="A4" s="322" t="s">
        <v>1</v>
      </c>
      <c r="B4" s="322"/>
      <c r="C4" s="322"/>
      <c r="D4" s="322"/>
      <c r="E4" s="322"/>
      <c r="F4" s="322"/>
      <c r="G4" s="322"/>
      <c r="H4" s="322"/>
      <c r="I4" s="322"/>
      <c r="J4" s="322"/>
      <c r="K4" s="262"/>
      <c r="L4" s="262"/>
      <c r="M4" s="262"/>
    </row>
    <row r="5" spans="1:21" ht="36.75" customHeight="1">
      <c r="A5" s="318" t="s">
        <v>2</v>
      </c>
      <c r="B5" s="319"/>
      <c r="C5" s="319"/>
      <c r="D5" s="319"/>
      <c r="E5" s="218"/>
      <c r="F5" s="218"/>
      <c r="G5" s="218"/>
      <c r="H5" s="218"/>
      <c r="I5" s="218"/>
      <c r="J5" s="218"/>
      <c r="K5" s="218"/>
      <c r="L5" s="218"/>
      <c r="M5" s="218"/>
    </row>
    <row r="6" spans="1:21" ht="15">
      <c r="A6" s="320"/>
      <c r="B6" s="263" t="s">
        <v>3</v>
      </c>
      <c r="C6" s="264"/>
      <c r="D6" s="265">
        <v>44902</v>
      </c>
      <c r="E6" s="218"/>
      <c r="F6" s="218"/>
      <c r="G6" s="218"/>
      <c r="H6" s="218"/>
      <c r="I6" s="218"/>
      <c r="J6" s="218"/>
      <c r="K6" s="218"/>
      <c r="L6" s="218"/>
      <c r="M6" s="218"/>
    </row>
    <row r="7" spans="1:21" s="208" customFormat="1" ht="15">
      <c r="A7" s="320"/>
      <c r="B7" s="263" t="s">
        <v>4</v>
      </c>
      <c r="C7" s="263"/>
      <c r="D7" s="266" t="s">
        <v>5</v>
      </c>
      <c r="E7" s="262"/>
      <c r="F7" s="262"/>
      <c r="G7" s="262"/>
      <c r="H7" s="262"/>
      <c r="I7" s="262"/>
      <c r="J7" s="262"/>
      <c r="K7" s="262"/>
      <c r="L7" s="262"/>
      <c r="M7" s="262"/>
    </row>
    <row r="8" spans="1:21" ht="15">
      <c r="A8" s="320"/>
      <c r="B8" s="263" t="s">
        <v>6</v>
      </c>
      <c r="C8" s="264"/>
      <c r="D8" s="267" t="s">
        <v>7</v>
      </c>
      <c r="E8" s="218"/>
      <c r="F8" s="218"/>
      <c r="G8" s="218"/>
      <c r="H8" s="218"/>
      <c r="I8" s="218"/>
      <c r="J8" s="218"/>
      <c r="K8" s="218"/>
      <c r="L8" s="218"/>
      <c r="M8" s="218"/>
    </row>
    <row r="9" spans="1:21" ht="30">
      <c r="A9" s="320"/>
      <c r="B9" s="263" t="s">
        <v>8</v>
      </c>
      <c r="C9" s="264"/>
      <c r="D9" s="267" t="s">
        <v>9</v>
      </c>
      <c r="E9" s="218"/>
      <c r="F9" s="218"/>
      <c r="G9" s="218"/>
      <c r="H9" s="218"/>
      <c r="I9" s="218"/>
      <c r="J9" s="218"/>
      <c r="K9" s="218"/>
      <c r="L9" s="218"/>
      <c r="M9" s="218"/>
    </row>
    <row r="10" spans="1:21" ht="15">
      <c r="A10" s="320"/>
      <c r="B10" s="263" t="s">
        <v>10</v>
      </c>
      <c r="C10" s="263"/>
      <c r="D10" s="267" t="s">
        <v>11</v>
      </c>
      <c r="E10" s="218"/>
      <c r="F10" s="218"/>
      <c r="G10" s="218"/>
      <c r="H10" s="218"/>
      <c r="I10" s="218"/>
      <c r="J10" s="218"/>
      <c r="K10" s="218"/>
      <c r="L10" s="218"/>
      <c r="M10" s="218"/>
    </row>
    <row r="11" spans="1:21" ht="15">
      <c r="A11" s="320"/>
      <c r="B11" s="263" t="s">
        <v>12</v>
      </c>
      <c r="C11" s="263"/>
      <c r="D11" s="267" t="s">
        <v>13</v>
      </c>
      <c r="E11" s="218"/>
      <c r="F11" s="218"/>
      <c r="G11" s="218"/>
      <c r="H11" s="218"/>
      <c r="I11" s="218"/>
      <c r="J11" s="218"/>
      <c r="K11" s="218"/>
      <c r="L11" s="218"/>
      <c r="M11" s="218"/>
    </row>
    <row r="12" spans="1:21" ht="15">
      <c r="A12" s="321"/>
      <c r="B12" s="263" t="s">
        <v>14</v>
      </c>
      <c r="C12" s="263"/>
      <c r="D12" s="267" t="s">
        <v>15</v>
      </c>
      <c r="E12" s="218"/>
      <c r="F12" s="218"/>
      <c r="G12" s="218"/>
      <c r="H12" s="218"/>
      <c r="I12" s="218"/>
      <c r="J12" s="218"/>
      <c r="K12" s="218"/>
      <c r="L12" s="218"/>
      <c r="M12" s="218"/>
    </row>
    <row r="13" spans="1:21" ht="36.75" customHeight="1">
      <c r="A13" s="261"/>
      <c r="B13" s="129"/>
      <c r="C13" s="262"/>
      <c r="D13" s="261"/>
      <c r="E13" s="218"/>
      <c r="F13" s="218"/>
      <c r="G13" s="218"/>
      <c r="H13" s="218"/>
      <c r="I13" s="218"/>
      <c r="J13" s="218"/>
      <c r="K13" s="218"/>
      <c r="L13" s="218"/>
      <c r="M13" s="218"/>
    </row>
    <row r="15" spans="1:21">
      <c r="A15" s="312" t="s">
        <v>16</v>
      </c>
      <c r="B15" s="312"/>
      <c r="C15" s="312"/>
      <c r="D15" s="312"/>
      <c r="E15" s="312"/>
      <c r="F15" s="313"/>
      <c r="G15" s="313"/>
      <c r="H15" s="313"/>
      <c r="I15" s="313"/>
      <c r="J15" s="313"/>
      <c r="K15" s="313"/>
      <c r="L15" s="313"/>
      <c r="M15" s="313"/>
    </row>
    <row r="16" spans="1:21">
      <c r="A16" s="314"/>
      <c r="B16" s="314"/>
      <c r="C16" s="314"/>
      <c r="D16" s="314"/>
      <c r="E16" s="314"/>
      <c r="F16" s="315"/>
      <c r="G16" s="315"/>
      <c r="H16" s="315"/>
      <c r="I16" s="315"/>
      <c r="J16" s="315"/>
      <c r="K16" s="315"/>
      <c r="L16" s="315"/>
      <c r="M16" s="315"/>
    </row>
    <row r="17" spans="1:27">
      <c r="X17" s="8"/>
      <c r="Y17" s="8"/>
      <c r="Z17" s="8"/>
      <c r="AA17" s="8"/>
    </row>
    <row r="18" spans="1:27" ht="13.5" thickBot="1">
      <c r="X18" s="8"/>
      <c r="Y18" s="8"/>
      <c r="Z18" s="8"/>
      <c r="AA18" s="8"/>
    </row>
    <row r="19" spans="1:27" s="208" customFormat="1" ht="31.5" customHeight="1" thickBot="1">
      <c r="A19" s="259" t="s">
        <v>17</v>
      </c>
      <c r="B19" s="253" t="s">
        <v>18</v>
      </c>
      <c r="C19" s="254" t="s">
        <v>19</v>
      </c>
      <c r="D19" s="255" t="s">
        <v>20</v>
      </c>
      <c r="E19" s="256" t="s">
        <v>21</v>
      </c>
      <c r="F19" s="256" t="s">
        <v>22</v>
      </c>
      <c r="G19" s="256" t="s">
        <v>23</v>
      </c>
      <c r="H19" s="256" t="s">
        <v>24</v>
      </c>
      <c r="I19" s="256" t="s">
        <v>25</v>
      </c>
      <c r="J19" s="257" t="s">
        <v>26</v>
      </c>
      <c r="K19" s="258"/>
      <c r="L19" s="258"/>
      <c r="M19" s="258"/>
      <c r="P19" s="258"/>
      <c r="Q19" s="258"/>
      <c r="R19" s="258"/>
      <c r="S19" s="269"/>
    </row>
    <row r="20" spans="1:27" ht="12.75" customHeight="1">
      <c r="S20" s="29"/>
      <c r="T20" s="29"/>
      <c r="U20" s="29"/>
      <c r="X20" s="8"/>
      <c r="Y20" s="8"/>
      <c r="Z20" s="8"/>
      <c r="AA20" s="8"/>
    </row>
    <row r="21" spans="1:27" ht="12.75" customHeight="1">
      <c r="S21" s="29"/>
      <c r="T21" s="29"/>
      <c r="U21" s="29"/>
      <c r="X21" s="8"/>
      <c r="Y21" s="8"/>
      <c r="Z21" s="8"/>
      <c r="AA21" s="8"/>
    </row>
    <row r="22" spans="1:27">
      <c r="S22" s="29"/>
      <c r="T22" s="29"/>
      <c r="U22" s="29"/>
      <c r="X22" s="8"/>
      <c r="Y22" s="8"/>
      <c r="Z22" s="8"/>
      <c r="AA22" s="8"/>
    </row>
    <row r="23" spans="1:27">
      <c r="D23" s="130"/>
      <c r="S23" s="309"/>
      <c r="T23" s="310"/>
      <c r="U23" s="310"/>
      <c r="X23" s="8"/>
      <c r="Y23" s="8"/>
      <c r="Z23" s="8"/>
      <c r="AA23" s="8"/>
    </row>
    <row r="24" spans="1:27">
      <c r="J24" s="129"/>
      <c r="K24" s="129"/>
      <c r="L24" s="129"/>
      <c r="M24" s="129"/>
      <c r="X24" s="8"/>
      <c r="Y24" s="8"/>
      <c r="Z24" s="8"/>
      <c r="AA24" s="8"/>
    </row>
    <row r="25" spans="1:27">
      <c r="A25" s="316" t="s">
        <v>17</v>
      </c>
      <c r="B25" s="316"/>
      <c r="C25" s="316"/>
      <c r="D25" s="280" t="s">
        <v>27</v>
      </c>
      <c r="E25" s="281"/>
      <c r="F25" s="281"/>
      <c r="G25" s="281"/>
      <c r="H25" s="281"/>
      <c r="I25" s="281"/>
      <c r="J25" s="282"/>
      <c r="X25" s="8"/>
      <c r="Y25" s="8"/>
      <c r="Z25" s="8"/>
      <c r="AA25" s="8"/>
    </row>
    <row r="26" spans="1:27" ht="21.75" customHeight="1">
      <c r="A26" s="317" t="s">
        <v>18</v>
      </c>
      <c r="B26" s="317"/>
      <c r="C26" s="317"/>
      <c r="D26" s="297" t="s">
        <v>28</v>
      </c>
      <c r="E26" s="298"/>
      <c r="F26" s="298"/>
      <c r="G26" s="298"/>
      <c r="H26" s="298"/>
      <c r="I26" s="298"/>
      <c r="J26" s="299"/>
    </row>
    <row r="27" spans="1:27" ht="61.5" customHeight="1">
      <c r="A27" s="279" t="s">
        <v>19</v>
      </c>
      <c r="B27" s="279"/>
      <c r="C27" s="279"/>
      <c r="D27" s="284" t="s">
        <v>29</v>
      </c>
      <c r="E27" s="285"/>
      <c r="F27" s="285"/>
      <c r="G27" s="285"/>
      <c r="H27" s="285"/>
      <c r="I27" s="285"/>
      <c r="J27" s="286"/>
    </row>
    <row r="28" spans="1:27" ht="44.25" customHeight="1">
      <c r="A28" s="296" t="s">
        <v>20</v>
      </c>
      <c r="B28" s="296"/>
      <c r="C28" s="296"/>
      <c r="D28" s="287" t="s">
        <v>30</v>
      </c>
      <c r="E28" s="288"/>
      <c r="F28" s="288"/>
      <c r="G28" s="288"/>
      <c r="H28" s="288"/>
      <c r="I28" s="288"/>
      <c r="J28" s="289"/>
    </row>
    <row r="29" spans="1:27">
      <c r="A29" s="278" t="s">
        <v>21</v>
      </c>
      <c r="B29" s="278"/>
      <c r="C29" s="278"/>
      <c r="D29" s="306" t="s">
        <v>31</v>
      </c>
      <c r="E29" s="307"/>
      <c r="F29" s="307"/>
      <c r="G29" s="307"/>
      <c r="H29" s="307"/>
      <c r="I29" s="307"/>
      <c r="J29" s="308"/>
    </row>
    <row r="30" spans="1:27">
      <c r="A30" s="278" t="s">
        <v>22</v>
      </c>
      <c r="B30" s="278"/>
      <c r="C30" s="278"/>
      <c r="D30" s="303" t="s">
        <v>31</v>
      </c>
      <c r="E30" s="304"/>
      <c r="F30" s="304"/>
      <c r="G30" s="304"/>
      <c r="H30" s="304"/>
      <c r="I30" s="304"/>
      <c r="J30" s="305"/>
    </row>
    <row r="31" spans="1:27">
      <c r="A31" s="278" t="s">
        <v>23</v>
      </c>
      <c r="B31" s="278"/>
      <c r="C31" s="278"/>
      <c r="D31" s="300" t="s">
        <v>31</v>
      </c>
      <c r="E31" s="301"/>
      <c r="F31" s="301"/>
      <c r="G31" s="301"/>
      <c r="H31" s="301"/>
      <c r="I31" s="301"/>
      <c r="J31" s="302"/>
    </row>
    <row r="32" spans="1:27" ht="15" customHeight="1">
      <c r="A32" s="278" t="s">
        <v>32</v>
      </c>
      <c r="B32" s="278"/>
      <c r="C32" s="278"/>
      <c r="D32" s="290" t="s">
        <v>31</v>
      </c>
      <c r="E32" s="291"/>
      <c r="F32" s="291"/>
      <c r="G32" s="291"/>
      <c r="H32" s="291"/>
      <c r="I32" s="291"/>
      <c r="J32" s="292"/>
    </row>
    <row r="33" spans="1:10">
      <c r="A33" s="278" t="s">
        <v>25</v>
      </c>
      <c r="B33" s="278"/>
      <c r="C33" s="278"/>
      <c r="D33" s="290" t="s">
        <v>33</v>
      </c>
      <c r="E33" s="291"/>
      <c r="F33" s="291"/>
      <c r="G33" s="291"/>
      <c r="H33" s="291"/>
      <c r="I33" s="291"/>
      <c r="J33" s="292"/>
    </row>
    <row r="34" spans="1:10" ht="45" customHeight="1">
      <c r="A34" s="283" t="s">
        <v>26</v>
      </c>
      <c r="B34" s="283"/>
      <c r="C34" s="283"/>
      <c r="D34" s="293" t="s">
        <v>34</v>
      </c>
      <c r="E34" s="294"/>
      <c r="F34" s="294"/>
      <c r="G34" s="294"/>
      <c r="H34" s="294"/>
      <c r="I34" s="294"/>
      <c r="J34" s="295"/>
    </row>
  </sheetData>
  <mergeCells count="26">
    <mergeCell ref="S23:U23"/>
    <mergeCell ref="A1:E2"/>
    <mergeCell ref="A15:M16"/>
    <mergeCell ref="A25:C25"/>
    <mergeCell ref="A26:C26"/>
    <mergeCell ref="A5:D5"/>
    <mergeCell ref="A6:A12"/>
    <mergeCell ref="A4:J4"/>
    <mergeCell ref="A34:C34"/>
    <mergeCell ref="D27:J27"/>
    <mergeCell ref="D28:J28"/>
    <mergeCell ref="D33:J33"/>
    <mergeCell ref="D34:J34"/>
    <mergeCell ref="A28:C28"/>
    <mergeCell ref="A29:C29"/>
    <mergeCell ref="A30:C30"/>
    <mergeCell ref="D32:J32"/>
    <mergeCell ref="D31:J31"/>
    <mergeCell ref="D30:J30"/>
    <mergeCell ref="D29:J29"/>
    <mergeCell ref="A31:C31"/>
    <mergeCell ref="A32:C32"/>
    <mergeCell ref="A27:C27"/>
    <mergeCell ref="D25:J25"/>
    <mergeCell ref="A33:C33"/>
    <mergeCell ref="D26:J26"/>
  </mergeCells>
  <phoneticPr fontId="2" type="noConversion"/>
  <dataValidations count="2">
    <dataValidation allowBlank="1" showErrorMessage="1" prompt="Instructions will pop up like this!" sqref="N7:XFD7" xr:uid="{0A48BFBA-4FDF-4597-8A5B-714F8794EC0C}"/>
    <dataValidation allowBlank="1" showErrorMessage="1" sqref="A1:M16" xr:uid="{340B0818-F6B9-4A94-800B-77C9C341710C}"/>
  </dataValidations>
  <pageMargins left="0.75" right="0.75" top="1" bottom="1" header="0.5" footer="0.5"/>
  <pageSetup paperSize="5"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FF00"/>
    <pageSetUpPr fitToPage="1"/>
  </sheetPr>
  <dimension ref="A1:I40"/>
  <sheetViews>
    <sheetView tabSelected="1" topLeftCell="M9" zoomScaleNormal="80" workbookViewId="0">
      <selection activeCell="M9" sqref="M9"/>
    </sheetView>
  </sheetViews>
  <sheetFormatPr defaultRowHeight="12.75"/>
  <cols>
    <col min="1" max="1" width="12.140625" style="86" customWidth="1"/>
    <col min="2" max="2" width="23.85546875" style="86" customWidth="1"/>
    <col min="3" max="3" width="32.140625" style="86" customWidth="1"/>
    <col min="4" max="4" width="25" style="86" customWidth="1"/>
    <col min="5" max="5" width="18.28515625" style="86" customWidth="1"/>
    <col min="6" max="6" width="17.5703125" style="86" customWidth="1"/>
    <col min="7" max="7" width="19.5703125" customWidth="1"/>
  </cols>
  <sheetData>
    <row r="1" spans="1:7">
      <c r="A1" s="192"/>
    </row>
    <row r="3" spans="1:7" ht="18.75" thickBot="1">
      <c r="A3" s="193"/>
      <c r="D3" s="194"/>
      <c r="E3" s="195"/>
      <c r="F3" s="150"/>
    </row>
    <row r="4" spans="1:7" ht="20.25">
      <c r="A4" s="169" t="s">
        <v>35</v>
      </c>
      <c r="B4" s="169"/>
      <c r="C4" s="169"/>
      <c r="D4" s="169"/>
      <c r="E4" s="169"/>
      <c r="F4" s="169"/>
    </row>
    <row r="5" spans="1:7" s="32" customFormat="1" ht="16.5" customHeight="1">
      <c r="A5" s="191" t="s">
        <v>36</v>
      </c>
      <c r="B5" s="200"/>
      <c r="C5" s="200"/>
      <c r="D5" s="200"/>
      <c r="E5" s="200"/>
      <c r="F5" s="200"/>
    </row>
    <row r="6" spans="1:7" s="32" customFormat="1" ht="15" customHeight="1">
      <c r="A6" s="33" t="s">
        <v>37</v>
      </c>
      <c r="B6" s="276"/>
      <c r="C6" s="276"/>
      <c r="D6" s="188" t="s">
        <v>38</v>
      </c>
      <c r="E6" s="79"/>
      <c r="F6" s="80"/>
    </row>
    <row r="7" spans="1:7" s="32" customFormat="1" ht="15" customHeight="1">
      <c r="A7" s="201" t="s">
        <v>39</v>
      </c>
      <c r="B7" s="202"/>
      <c r="C7" s="202"/>
      <c r="D7" s="202"/>
      <c r="F7" s="213"/>
    </row>
    <row r="8" spans="1:7" s="32" customFormat="1" ht="48" customHeight="1">
      <c r="A8" s="327" t="s">
        <v>40</v>
      </c>
      <c r="B8" s="327"/>
      <c r="C8" s="327"/>
      <c r="D8" s="327"/>
      <c r="E8" s="327"/>
      <c r="F8" s="203" t="s">
        <v>41</v>
      </c>
      <c r="G8" s="185"/>
    </row>
    <row r="9" spans="1:7" s="199" customFormat="1" ht="51.6" customHeight="1">
      <c r="A9" s="328" t="s">
        <v>42</v>
      </c>
      <c r="B9" s="328"/>
      <c r="C9" s="328"/>
      <c r="D9" s="328"/>
      <c r="E9" s="328"/>
      <c r="F9" s="210" t="s">
        <v>43</v>
      </c>
      <c r="G9" s="185"/>
    </row>
    <row r="10" spans="1:7" s="32" customFormat="1" ht="36.75" customHeight="1">
      <c r="A10" s="329" t="s">
        <v>44</v>
      </c>
      <c r="B10" s="329"/>
      <c r="C10" s="329"/>
      <c r="D10" s="329"/>
      <c r="E10" s="329"/>
      <c r="F10" s="189" t="s">
        <v>45</v>
      </c>
      <c r="G10" s="185"/>
    </row>
    <row r="11" spans="1:7" s="32" customFormat="1" ht="14.25">
      <c r="A11" s="276" t="s">
        <v>46</v>
      </c>
      <c r="B11" s="190"/>
      <c r="C11" s="190"/>
      <c r="D11" s="190"/>
      <c r="E11" s="190"/>
      <c r="F11" s="190"/>
      <c r="G11" s="185"/>
    </row>
    <row r="12" spans="1:7" s="32" customFormat="1" ht="12.75" customHeight="1" thickBot="1">
      <c r="A12" s="204"/>
      <c r="B12" s="204"/>
      <c r="C12" s="204"/>
      <c r="D12" s="204"/>
      <c r="E12" s="204"/>
      <c r="F12" s="204"/>
      <c r="G12" s="187"/>
    </row>
    <row r="13" spans="1:7" s="32" customFormat="1" ht="20.25" customHeight="1">
      <c r="A13" s="169" t="s">
        <v>47</v>
      </c>
      <c r="B13" s="196"/>
      <c r="C13" s="196"/>
      <c r="D13" s="196"/>
      <c r="E13" s="196"/>
      <c r="F13" s="196"/>
    </row>
    <row r="14" spans="1:7" ht="15" customHeight="1">
      <c r="A14" s="200" t="s">
        <v>48</v>
      </c>
      <c r="B14" s="171"/>
      <c r="C14" s="171"/>
      <c r="D14" s="171"/>
      <c r="E14" s="171"/>
      <c r="F14" s="171"/>
    </row>
    <row r="15" spans="1:7" ht="31.9" customHeight="1">
      <c r="B15" s="197" t="s">
        <v>49</v>
      </c>
      <c r="C15" s="330" t="s">
        <v>50</v>
      </c>
      <c r="D15" s="331"/>
      <c r="E15" s="198"/>
      <c r="F15" s="198"/>
      <c r="G15" s="271"/>
    </row>
    <row r="16" spans="1:7" ht="24.75" customHeight="1">
      <c r="B16" s="209" t="s">
        <v>51</v>
      </c>
      <c r="C16" s="191" t="s">
        <v>52</v>
      </c>
      <c r="D16" s="271"/>
      <c r="E16" s="271"/>
      <c r="F16" s="271"/>
    </row>
    <row r="17" spans="1:9" ht="45" customHeight="1">
      <c r="B17" s="186" t="s">
        <v>53</v>
      </c>
      <c r="C17" s="324" t="s">
        <v>54</v>
      </c>
      <c r="D17" s="324"/>
      <c r="E17" s="324"/>
      <c r="F17" s="324"/>
      <c r="G17" s="324"/>
      <c r="H17" s="324"/>
    </row>
    <row r="18" spans="1:9" ht="14.25" customHeight="1">
      <c r="A18" s="275" t="s">
        <v>55</v>
      </c>
      <c r="B18" s="168"/>
      <c r="C18" s="168"/>
      <c r="D18" s="168"/>
      <c r="E18" s="168"/>
      <c r="F18" s="168"/>
    </row>
    <row r="19" spans="1:9" s="208" customFormat="1" ht="15" customHeight="1">
      <c r="A19" s="206"/>
      <c r="B19" s="204" t="s">
        <v>56</v>
      </c>
      <c r="C19" s="204"/>
      <c r="D19" s="204"/>
      <c r="E19" s="204"/>
      <c r="F19" s="204"/>
    </row>
    <row r="20" spans="1:9" ht="30.75" customHeight="1">
      <c r="A20" s="199"/>
      <c r="B20" s="323" t="s">
        <v>57</v>
      </c>
      <c r="C20" s="323"/>
      <c r="D20" s="323"/>
      <c r="E20" s="323"/>
      <c r="F20" s="323"/>
      <c r="G20" s="323"/>
    </row>
    <row r="21" spans="1:9" ht="15" customHeight="1">
      <c r="A21" s="199"/>
      <c r="B21" s="205" t="s">
        <v>58</v>
      </c>
      <c r="C21" s="170"/>
      <c r="D21" s="170"/>
      <c r="E21" s="170"/>
      <c r="F21" s="170"/>
      <c r="G21" s="271"/>
    </row>
    <row r="22" spans="1:9" s="32" customFormat="1" ht="15" customHeight="1">
      <c r="A22" s="199"/>
      <c r="B22" s="204" t="s">
        <v>59</v>
      </c>
      <c r="C22" s="270"/>
      <c r="D22" s="270"/>
      <c r="E22" s="270"/>
      <c r="F22" s="270"/>
    </row>
    <row r="23" spans="1:9" s="32" customFormat="1" ht="29.25" customHeight="1">
      <c r="A23" s="86"/>
      <c r="B23" s="325" t="s">
        <v>60</v>
      </c>
      <c r="C23" s="326"/>
      <c r="D23" s="326"/>
      <c r="E23" s="326"/>
      <c r="F23" s="326"/>
      <c r="G23" s="326"/>
    </row>
    <row r="24" spans="1:9" s="32" customFormat="1" ht="15" customHeight="1">
      <c r="A24" s="204"/>
      <c r="B24" s="114" t="s">
        <v>61</v>
      </c>
      <c r="C24" s="98" t="s">
        <v>62</v>
      </c>
      <c r="D24" s="108" t="s">
        <v>63</v>
      </c>
      <c r="E24" s="109"/>
      <c r="F24" s="109"/>
      <c r="G24" s="110"/>
    </row>
    <row r="25" spans="1:9" ht="14.25">
      <c r="A25" s="199"/>
      <c r="B25" s="98"/>
      <c r="C25" s="225" t="s">
        <v>64</v>
      </c>
      <c r="D25" s="108" t="s">
        <v>65</v>
      </c>
      <c r="E25" s="109"/>
      <c r="F25" s="109" t="s">
        <v>66</v>
      </c>
      <c r="G25" s="110"/>
    </row>
    <row r="26" spans="1:9" s="32" customFormat="1" ht="14.25">
      <c r="A26" s="199"/>
      <c r="B26" s="98"/>
      <c r="C26" s="225" t="s">
        <v>67</v>
      </c>
      <c r="D26" s="108" t="s">
        <v>68</v>
      </c>
      <c r="E26" s="109"/>
      <c r="F26" s="109" t="s">
        <v>66</v>
      </c>
      <c r="G26" s="110"/>
    </row>
    <row r="27" spans="1:9" s="32" customFormat="1" ht="17.25" customHeight="1">
      <c r="A27" s="199"/>
      <c r="B27" s="98"/>
      <c r="C27" s="225" t="s">
        <v>69</v>
      </c>
      <c r="D27" s="108" t="s">
        <v>70</v>
      </c>
      <c r="E27" s="109"/>
      <c r="F27" s="109" t="s">
        <v>66</v>
      </c>
      <c r="G27" s="110"/>
      <c r="H27" s="167"/>
      <c r="I27" s="167"/>
    </row>
    <row r="28" spans="1:9" s="32" customFormat="1" ht="14.25">
      <c r="A28" s="199"/>
      <c r="B28" s="98"/>
      <c r="C28" s="225" t="s">
        <v>71</v>
      </c>
      <c r="D28" s="108" t="s">
        <v>72</v>
      </c>
      <c r="E28" s="109"/>
      <c r="F28" s="109" t="s">
        <v>66</v>
      </c>
      <c r="G28" s="110"/>
    </row>
    <row r="29" spans="1:9" s="32" customFormat="1" ht="14.25">
      <c r="A29" s="199"/>
      <c r="B29" s="98"/>
      <c r="C29" s="225" t="s">
        <v>73</v>
      </c>
      <c r="D29" s="108" t="s">
        <v>74</v>
      </c>
      <c r="E29" s="109"/>
      <c r="F29" s="109" t="s">
        <v>66</v>
      </c>
      <c r="G29" s="110"/>
    </row>
    <row r="30" spans="1:9" s="172" customFormat="1" ht="15">
      <c r="A30" s="198"/>
      <c r="B30" s="98"/>
      <c r="C30" s="225" t="s">
        <v>75</v>
      </c>
      <c r="D30" s="215" t="s">
        <v>76</v>
      </c>
      <c r="E30" s="171"/>
      <c r="F30" s="171"/>
      <c r="G30" s="214"/>
      <c r="H30" s="214"/>
    </row>
    <row r="31" spans="1:9" s="32" customFormat="1" ht="15" customHeight="1">
      <c r="A31" s="86"/>
      <c r="B31" s="52"/>
      <c r="C31" s="170"/>
      <c r="D31" s="51"/>
      <c r="E31" s="51"/>
      <c r="F31" s="51"/>
      <c r="H31" s="211"/>
      <c r="I31" s="211"/>
    </row>
    <row r="32" spans="1:9" s="32" customFormat="1" ht="15">
      <c r="A32" s="86"/>
      <c r="B32" s="275" t="s">
        <v>77</v>
      </c>
      <c r="C32" s="207"/>
      <c r="D32" s="207"/>
      <c r="E32" s="207"/>
      <c r="F32" s="207"/>
      <c r="G32" s="206"/>
    </row>
    <row r="33" spans="2:7" ht="15">
      <c r="B33" s="275" t="s">
        <v>78</v>
      </c>
      <c r="C33" s="167"/>
      <c r="D33" s="167"/>
      <c r="E33" s="167"/>
      <c r="F33" s="167"/>
      <c r="G33" s="271"/>
    </row>
    <row r="34" spans="2:7" ht="15">
      <c r="B34" s="275" t="s">
        <v>79</v>
      </c>
      <c r="C34" s="167"/>
      <c r="D34" s="167"/>
      <c r="E34" s="167"/>
      <c r="F34" s="167"/>
      <c r="G34" s="49"/>
    </row>
    <row r="35" spans="2:7" ht="15">
      <c r="B35" s="275" t="s">
        <v>80</v>
      </c>
      <c r="C35" s="167"/>
      <c r="D35" s="167"/>
      <c r="E35" s="167"/>
      <c r="F35" s="167"/>
      <c r="G35" s="167"/>
    </row>
    <row r="36" spans="2:7" ht="15">
      <c r="B36" s="275" t="s">
        <v>81</v>
      </c>
      <c r="C36" s="167"/>
      <c r="D36" s="167"/>
      <c r="E36" s="167"/>
      <c r="F36" s="167"/>
      <c r="G36" s="32"/>
    </row>
    <row r="37" spans="2:7" ht="15">
      <c r="B37" s="275" t="s">
        <v>82</v>
      </c>
      <c r="C37" s="167"/>
      <c r="D37" s="167"/>
      <c r="E37" s="167"/>
      <c r="F37" s="167"/>
      <c r="G37" s="32"/>
    </row>
    <row r="38" spans="2:7" ht="15">
      <c r="B38" s="275" t="s">
        <v>83</v>
      </c>
      <c r="C38" s="167"/>
      <c r="D38" s="167"/>
      <c r="E38" s="167"/>
      <c r="F38" s="167"/>
      <c r="G38" s="172"/>
    </row>
    <row r="39" spans="2:7" ht="15">
      <c r="B39" s="275"/>
      <c r="C39" s="171"/>
      <c r="D39" s="171"/>
      <c r="E39" s="214"/>
      <c r="F39" s="214"/>
      <c r="G39" s="172"/>
    </row>
    <row r="40" spans="2:7" ht="14.25">
      <c r="G40" s="49"/>
    </row>
  </sheetData>
  <mergeCells count="7">
    <mergeCell ref="B20:G20"/>
    <mergeCell ref="C17:H17"/>
    <mergeCell ref="B23:G23"/>
    <mergeCell ref="A8:E8"/>
    <mergeCell ref="A9:E9"/>
    <mergeCell ref="A10:E10"/>
    <mergeCell ref="C15:D15"/>
  </mergeCells>
  <phoneticPr fontId="2" type="noConversion"/>
  <dataValidations xWindow="33" yWindow="405" count="5">
    <dataValidation allowBlank="1" showInputMessage="1" showErrorMessage="1" prompt="Click on the cells with orange text, and you'll get a pop-up message to help you complete this spreadsheet." sqref="B16" xr:uid="{00000000-0002-0000-0100-000000000000}"/>
    <dataValidation allowBlank="1" showInputMessage="1" showErrorMessage="1" prompt="Below are formatting cues and definitions to help you complete each of the worksheets in this workbook." sqref="A13:F13" xr:uid="{00000000-0002-0000-0100-000001000000}"/>
    <dataValidation allowBlank="1" showInputMessage="1" showErrorMessage="1" prompt="Please follow the steps below to guide you in developing your proposed budget, or to assist you in completing a report on actual expenses of an existing grant." sqref="A4:F4" xr:uid="{00000000-0002-0000-0100-000002000000}"/>
    <dataValidation allowBlank="1" showInputMessage="1" showErrorMessage="1" prompt="Enter the preparer's name in the yellow cell to the right." sqref="D3" xr:uid="{00000000-0002-0000-0100-000003000000}"/>
    <dataValidation allowBlank="1" showErrorMessage="1" prompt="Line Item title from the Global Inputs Page" sqref="D30 B38:B39" xr:uid="{5310CE97-D5F9-4C1F-9C2E-401C89405576}"/>
  </dataValidations>
  <printOptions horizontalCentered="1"/>
  <pageMargins left="0.25" right="0.25" top="0.25" bottom="0.75" header="0.27" footer="0.25"/>
  <pageSetup scale="73" orientation="portrait" r:id="rId1"/>
  <headerFooter alignWithMargins="0">
    <oddFooter>&amp;C&amp;A&amp;R&amp;9&amp;P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6" tint="-0.249977111117893"/>
    <pageSetUpPr fitToPage="1"/>
  </sheetPr>
  <dimension ref="A1:M95"/>
  <sheetViews>
    <sheetView zoomScale="80" zoomScaleNormal="80" workbookViewId="0">
      <selection activeCell="H36" sqref="H36:J44"/>
    </sheetView>
  </sheetViews>
  <sheetFormatPr defaultColWidth="9.140625" defaultRowHeight="12.75"/>
  <cols>
    <col min="1" max="1" width="12.140625" style="98" customWidth="1"/>
    <col min="2" max="2" width="37.140625" style="98" customWidth="1"/>
    <col min="3" max="3" width="32.7109375" style="98" customWidth="1"/>
    <col min="4" max="4" width="22.28515625" style="98" customWidth="1"/>
    <col min="5" max="5" width="18.28515625" style="98" customWidth="1"/>
    <col min="6" max="6" width="21.42578125" style="98" customWidth="1"/>
    <col min="7" max="7" width="17.5703125" style="98" customWidth="1"/>
    <col min="8" max="8" width="10.5703125" style="98" customWidth="1"/>
    <col min="9" max="9" width="9.140625" style="98" customWidth="1"/>
    <col min="10" max="10" width="25.28515625" style="98" customWidth="1"/>
    <col min="11" max="16384" width="9.140625" style="98"/>
  </cols>
  <sheetData>
    <row r="1" spans="1:13">
      <c r="A1" s="99"/>
    </row>
    <row r="3" spans="1:13" ht="18">
      <c r="A3" s="100">
        <f>C20</f>
        <v>0</v>
      </c>
    </row>
    <row r="4" spans="1:13" ht="18">
      <c r="A4" s="100">
        <f>C22</f>
        <v>0</v>
      </c>
      <c r="E4" s="101"/>
      <c r="F4" s="102"/>
    </row>
    <row r="5" spans="1:13" ht="18">
      <c r="A5" s="103"/>
      <c r="D5" s="104" t="s">
        <v>84</v>
      </c>
      <c r="E5" s="334"/>
      <c r="F5" s="335"/>
    </row>
    <row r="6" spans="1:13" ht="18" hidden="1">
      <c r="A6" s="103"/>
      <c r="D6" s="104"/>
      <c r="E6" s="105"/>
      <c r="F6" s="106"/>
    </row>
    <row r="7" spans="1:13" s="107" customFormat="1" ht="14.25" hidden="1"/>
    <row r="8" spans="1:13" hidden="1">
      <c r="I8" s="342"/>
      <c r="J8" s="342"/>
      <c r="K8" s="342"/>
      <c r="L8" s="342"/>
      <c r="M8" s="342"/>
    </row>
    <row r="9" spans="1:13" hidden="1"/>
    <row r="10" spans="1:13" hidden="1"/>
    <row r="11" spans="1:13" hidden="1"/>
    <row r="12" spans="1:13" hidden="1"/>
    <row r="13" spans="1:13" hidden="1"/>
    <row r="14" spans="1:13" hidden="1"/>
    <row r="15" spans="1:13" hidden="1"/>
    <row r="16" spans="1:13" ht="13.5" thickBot="1">
      <c r="A16" s="336"/>
      <c r="B16" s="336"/>
      <c r="C16" s="336"/>
      <c r="D16" s="336"/>
      <c r="E16" s="336"/>
      <c r="F16" s="336"/>
    </row>
    <row r="17" spans="1:10" ht="20.25">
      <c r="A17" s="343" t="s">
        <v>85</v>
      </c>
      <c r="B17" s="343"/>
      <c r="C17" s="343"/>
      <c r="D17" s="343"/>
      <c r="E17" s="343"/>
      <c r="F17" s="343"/>
    </row>
    <row r="18" spans="1:10" s="107" customFormat="1" ht="14.25">
      <c r="B18" s="111"/>
      <c r="C18" s="112"/>
      <c r="D18" s="113"/>
      <c r="E18" s="113"/>
      <c r="F18" s="113"/>
    </row>
    <row r="19" spans="1:10" s="107" customFormat="1" ht="15">
      <c r="A19" s="114" t="s">
        <v>86</v>
      </c>
      <c r="B19" s="111"/>
      <c r="C19" s="112"/>
      <c r="D19" s="113"/>
      <c r="E19" s="113"/>
      <c r="F19" s="113"/>
    </row>
    <row r="20" spans="1:10">
      <c r="B20" s="104" t="s">
        <v>87</v>
      </c>
      <c r="C20" s="337"/>
      <c r="D20" s="337"/>
    </row>
    <row r="21" spans="1:10">
      <c r="B21" s="104" t="s">
        <v>88</v>
      </c>
      <c r="C21" s="344"/>
      <c r="D21" s="345"/>
    </row>
    <row r="22" spans="1:10" ht="14.25">
      <c r="B22" s="104" t="s">
        <v>89</v>
      </c>
      <c r="C22" s="337"/>
      <c r="D22" s="337"/>
      <c r="F22" s="173"/>
      <c r="G22" s="173"/>
      <c r="H22" s="173"/>
      <c r="I22" s="173"/>
      <c r="J22" s="173"/>
    </row>
    <row r="23" spans="1:10" s="115" customFormat="1" ht="14.25">
      <c r="B23" s="116"/>
      <c r="C23" s="117"/>
      <c r="D23" s="117"/>
      <c r="F23" s="118"/>
      <c r="G23" s="118"/>
      <c r="H23" s="118"/>
      <c r="I23" s="118"/>
      <c r="J23" s="118"/>
    </row>
    <row r="24" spans="1:10" ht="15">
      <c r="A24" s="114" t="s">
        <v>90</v>
      </c>
      <c r="B24" s="104"/>
      <c r="C24" s="117"/>
      <c r="D24" s="119"/>
      <c r="F24" s="173"/>
      <c r="G24" s="173"/>
      <c r="I24" s="173"/>
      <c r="J24" s="173"/>
    </row>
    <row r="25" spans="1:10">
      <c r="B25" s="104" t="s">
        <v>91</v>
      </c>
      <c r="C25" s="337" t="s">
        <v>21</v>
      </c>
      <c r="D25" s="337"/>
      <c r="E25" s="338"/>
      <c r="F25" s="339"/>
    </row>
    <row r="26" spans="1:10">
      <c r="B26" s="104" t="s">
        <v>92</v>
      </c>
      <c r="C26" s="337" t="s">
        <v>22</v>
      </c>
      <c r="D26" s="337"/>
      <c r="E26" s="338"/>
      <c r="F26" s="339"/>
    </row>
    <row r="27" spans="1:10">
      <c r="B27" s="104" t="s">
        <v>91</v>
      </c>
      <c r="C27" s="337" t="s">
        <v>23</v>
      </c>
      <c r="D27" s="337"/>
      <c r="E27" s="338"/>
      <c r="F27" s="339"/>
    </row>
    <row r="28" spans="1:10">
      <c r="B28" s="104" t="s">
        <v>91</v>
      </c>
      <c r="C28" s="337" t="s">
        <v>93</v>
      </c>
      <c r="D28" s="337"/>
      <c r="E28" s="338"/>
      <c r="F28" s="339"/>
    </row>
    <row r="29" spans="1:10">
      <c r="B29" s="104" t="s">
        <v>91</v>
      </c>
      <c r="C29" s="337" t="s">
        <v>94</v>
      </c>
      <c r="D29" s="337"/>
      <c r="E29" s="340" t="s">
        <v>95</v>
      </c>
      <c r="F29" s="341"/>
    </row>
    <row r="30" spans="1:10">
      <c r="B30" s="104" t="s">
        <v>91</v>
      </c>
      <c r="C30" s="337" t="s">
        <v>96</v>
      </c>
      <c r="D30" s="337"/>
      <c r="E30" s="340"/>
      <c r="F30" s="341"/>
    </row>
    <row r="31" spans="1:10">
      <c r="B31" s="104" t="s">
        <v>91</v>
      </c>
      <c r="C31" s="337" t="s">
        <v>97</v>
      </c>
      <c r="D31" s="337"/>
      <c r="E31" s="340"/>
      <c r="F31" s="341"/>
    </row>
    <row r="32" spans="1:10">
      <c r="B32" s="104" t="s">
        <v>91</v>
      </c>
      <c r="C32" s="337" t="s">
        <v>98</v>
      </c>
      <c r="D32" s="337"/>
      <c r="E32" s="340"/>
      <c r="F32" s="341"/>
    </row>
    <row r="33" spans="1:10">
      <c r="B33" s="104" t="s">
        <v>91</v>
      </c>
      <c r="C33" s="337" t="s">
        <v>99</v>
      </c>
      <c r="D33" s="337"/>
      <c r="E33" s="340"/>
      <c r="F33" s="341"/>
    </row>
    <row r="34" spans="1:10">
      <c r="B34" s="104" t="s">
        <v>91</v>
      </c>
      <c r="C34" s="337" t="s">
        <v>100</v>
      </c>
      <c r="D34" s="337"/>
      <c r="E34" s="340"/>
      <c r="F34" s="341"/>
    </row>
    <row r="35" spans="1:10" s="115" customFormat="1">
      <c r="B35" s="116"/>
      <c r="C35" s="120"/>
      <c r="D35" s="120"/>
    </row>
    <row r="36" spans="1:10" ht="15.75">
      <c r="A36" s="183" t="s">
        <v>101</v>
      </c>
      <c r="B36" s="121"/>
      <c r="C36" s="164" t="s">
        <v>102</v>
      </c>
      <c r="D36" s="164"/>
      <c r="H36"/>
      <c r="I36"/>
      <c r="J36"/>
    </row>
    <row r="37" spans="1:10">
      <c r="B37" s="260" t="s">
        <v>103</v>
      </c>
      <c r="C37" s="332"/>
      <c r="D37" s="333"/>
      <c r="H37"/>
      <c r="I37"/>
      <c r="J37"/>
    </row>
    <row r="38" spans="1:10">
      <c r="B38" s="260" t="s">
        <v>104</v>
      </c>
      <c r="C38" s="332"/>
      <c r="D38" s="333"/>
      <c r="H38"/>
      <c r="I38"/>
      <c r="J38"/>
    </row>
    <row r="39" spans="1:10">
      <c r="B39" s="260" t="s">
        <v>105</v>
      </c>
      <c r="C39" s="332"/>
      <c r="D39" s="333"/>
      <c r="H39"/>
      <c r="I39"/>
      <c r="J39"/>
    </row>
    <row r="40" spans="1:10">
      <c r="B40" s="260" t="s">
        <v>106</v>
      </c>
      <c r="C40" s="332"/>
      <c r="D40" s="333"/>
      <c r="H40"/>
      <c r="I40"/>
      <c r="J40"/>
    </row>
    <row r="41" spans="1:10">
      <c r="B41" s="260" t="s">
        <v>107</v>
      </c>
      <c r="C41" s="332"/>
      <c r="D41" s="333"/>
      <c r="H41"/>
      <c r="I41"/>
      <c r="J41"/>
    </row>
    <row r="42" spans="1:10">
      <c r="B42" s="260" t="s">
        <v>108</v>
      </c>
      <c r="C42" s="332"/>
      <c r="D42" s="333"/>
      <c r="H42"/>
      <c r="I42"/>
      <c r="J42"/>
    </row>
    <row r="43" spans="1:10">
      <c r="B43" s="260" t="s">
        <v>109</v>
      </c>
      <c r="C43" s="332"/>
      <c r="D43" s="333"/>
      <c r="H43"/>
      <c r="I43"/>
      <c r="J43"/>
    </row>
    <row r="44" spans="1:10">
      <c r="B44" s="260" t="s">
        <v>110</v>
      </c>
      <c r="C44" s="332"/>
      <c r="D44" s="333"/>
      <c r="H44"/>
      <c r="I44"/>
      <c r="J44"/>
    </row>
    <row r="45" spans="1:10" s="115" customFormat="1">
      <c r="B45" s="260" t="s">
        <v>111</v>
      </c>
      <c r="C45" s="332"/>
      <c r="D45" s="333"/>
      <c r="E45" s="122"/>
    </row>
    <row r="46" spans="1:10" ht="15">
      <c r="A46" s="114"/>
      <c r="B46" s="260" t="s">
        <v>112</v>
      </c>
      <c r="C46" s="332"/>
      <c r="D46" s="333"/>
    </row>
    <row r="47" spans="1:10">
      <c r="B47" s="260" t="s">
        <v>113</v>
      </c>
      <c r="C47" s="332"/>
      <c r="D47" s="333"/>
      <c r="E47" s="110"/>
      <c r="F47" s="110"/>
    </row>
    <row r="48" spans="1:10">
      <c r="A48" s="165"/>
      <c r="B48" s="260" t="s">
        <v>114</v>
      </c>
      <c r="C48" s="332"/>
      <c r="D48" s="333"/>
    </row>
    <row r="49" spans="1:4">
      <c r="A49" s="165"/>
      <c r="B49" s="260" t="s">
        <v>115</v>
      </c>
      <c r="C49" s="332"/>
      <c r="D49" s="333"/>
    </row>
    <row r="50" spans="1:4">
      <c r="A50" s="165"/>
      <c r="B50" s="260" t="s">
        <v>116</v>
      </c>
      <c r="C50" s="332"/>
      <c r="D50" s="333"/>
    </row>
    <row r="51" spans="1:4">
      <c r="B51" s="260" t="s">
        <v>117</v>
      </c>
      <c r="C51" s="332"/>
      <c r="D51" s="333"/>
    </row>
    <row r="73" spans="1:6">
      <c r="C73" s="123"/>
      <c r="D73" s="124"/>
    </row>
    <row r="74" spans="1:6">
      <c r="C74" s="124"/>
      <c r="D74" s="124"/>
    </row>
    <row r="75" spans="1:6">
      <c r="C75" s="124"/>
      <c r="D75" s="124"/>
    </row>
    <row r="76" spans="1:6" hidden="1">
      <c r="A76" t="s">
        <v>118</v>
      </c>
      <c r="C76" s="124"/>
      <c r="D76" s="124"/>
      <c r="E76" s="124" t="s">
        <v>119</v>
      </c>
      <c r="F76" s="124"/>
    </row>
    <row r="77" spans="1:6" hidden="1">
      <c r="A77" t="s">
        <v>120</v>
      </c>
      <c r="C77" s="124"/>
      <c r="D77" s="124"/>
      <c r="E77" s="125">
        <v>0</v>
      </c>
      <c r="F77" s="125"/>
    </row>
    <row r="78" spans="1:6" hidden="1">
      <c r="A78" t="s">
        <v>121</v>
      </c>
      <c r="C78" s="124"/>
      <c r="D78" s="124"/>
      <c r="E78" s="125">
        <v>0.01</v>
      </c>
      <c r="F78" s="125"/>
    </row>
    <row r="79" spans="1:6" hidden="1">
      <c r="A79" t="s">
        <v>122</v>
      </c>
      <c r="C79" s="124"/>
      <c r="D79" s="124"/>
      <c r="E79" s="125">
        <v>0.02</v>
      </c>
      <c r="F79" s="125"/>
    </row>
    <row r="80" spans="1:6" hidden="1">
      <c r="A80" t="s">
        <v>123</v>
      </c>
      <c r="C80" s="124"/>
      <c r="D80" s="124"/>
      <c r="E80" s="125">
        <v>0.03</v>
      </c>
      <c r="F80" s="125"/>
    </row>
    <row r="81" spans="1:6" hidden="1">
      <c r="A81" t="s">
        <v>124</v>
      </c>
      <c r="C81" s="124"/>
      <c r="D81" s="124"/>
      <c r="E81" s="125">
        <v>0.04</v>
      </c>
      <c r="F81" s="124"/>
    </row>
    <row r="82" spans="1:6" hidden="1">
      <c r="A82" t="s">
        <v>125</v>
      </c>
      <c r="C82" s="124"/>
      <c r="D82" s="124"/>
      <c r="E82" s="125">
        <v>0.05</v>
      </c>
      <c r="F82" s="124"/>
    </row>
    <row r="83" spans="1:6" hidden="1">
      <c r="C83" s="124"/>
      <c r="D83" s="124"/>
      <c r="E83" s="125">
        <v>0.06</v>
      </c>
      <c r="F83" s="124"/>
    </row>
    <row r="84" spans="1:6" hidden="1">
      <c r="C84" s="124"/>
      <c r="D84" s="124"/>
      <c r="E84" s="125">
        <v>7.0000000000000007E-2</v>
      </c>
      <c r="F84" s="124"/>
    </row>
    <row r="85" spans="1:6" hidden="1">
      <c r="C85" s="124"/>
      <c r="D85" s="124"/>
      <c r="E85" s="125">
        <v>0.08</v>
      </c>
      <c r="F85" s="124"/>
    </row>
    <row r="86" spans="1:6" hidden="1">
      <c r="C86" s="124"/>
      <c r="D86" s="124"/>
      <c r="E86" s="125">
        <v>0.09</v>
      </c>
      <c r="F86" s="124"/>
    </row>
    <row r="87" spans="1:6" hidden="1">
      <c r="C87" s="124"/>
      <c r="D87" s="124"/>
      <c r="E87" s="125">
        <v>0.1</v>
      </c>
      <c r="F87" s="124"/>
    </row>
    <row r="88" spans="1:6" hidden="1">
      <c r="C88" s="124"/>
      <c r="D88" s="124"/>
      <c r="E88" s="125">
        <v>0.11</v>
      </c>
      <c r="F88" s="124"/>
    </row>
    <row r="89" spans="1:6" hidden="1">
      <c r="C89" s="124"/>
      <c r="D89" s="124"/>
      <c r="E89" s="125">
        <v>0.12</v>
      </c>
      <c r="F89" s="124"/>
    </row>
    <row r="90" spans="1:6" hidden="1">
      <c r="C90" s="124"/>
      <c r="D90" s="124"/>
      <c r="E90" s="125">
        <v>0.13</v>
      </c>
      <c r="F90" s="124"/>
    </row>
    <row r="91" spans="1:6" hidden="1">
      <c r="C91" s="124"/>
      <c r="D91" s="124"/>
      <c r="E91" s="125">
        <v>0.14000000000000001</v>
      </c>
      <c r="F91" s="124"/>
    </row>
    <row r="92" spans="1:6" hidden="1">
      <c r="C92" s="124"/>
      <c r="D92" s="124"/>
      <c r="E92" s="125">
        <v>0.15</v>
      </c>
      <c r="F92" s="124"/>
    </row>
    <row r="93" spans="1:6">
      <c r="E93" s="124"/>
      <c r="F93" s="124"/>
    </row>
    <row r="94" spans="1:6">
      <c r="E94" s="124"/>
      <c r="F94" s="124"/>
    </row>
    <row r="95" spans="1:6">
      <c r="E95" s="124"/>
      <c r="F95" s="124"/>
    </row>
  </sheetData>
  <sheetProtection selectLockedCells="1"/>
  <mergeCells count="37">
    <mergeCell ref="C46:D46"/>
    <mergeCell ref="C47:D47"/>
    <mergeCell ref="C48:D48"/>
    <mergeCell ref="C41:D41"/>
    <mergeCell ref="C42:D42"/>
    <mergeCell ref="C43:D43"/>
    <mergeCell ref="C44:D44"/>
    <mergeCell ref="C45:D45"/>
    <mergeCell ref="C34:D34"/>
    <mergeCell ref="C37:D37"/>
    <mergeCell ref="C38:D38"/>
    <mergeCell ref="C39:D39"/>
    <mergeCell ref="C40:D40"/>
    <mergeCell ref="I8:M8"/>
    <mergeCell ref="C20:D20"/>
    <mergeCell ref="C25:D25"/>
    <mergeCell ref="C27:D27"/>
    <mergeCell ref="C26:D26"/>
    <mergeCell ref="A17:F17"/>
    <mergeCell ref="C21:D21"/>
    <mergeCell ref="E27:F27"/>
    <mergeCell ref="C49:D49"/>
    <mergeCell ref="C50:D50"/>
    <mergeCell ref="C51:D51"/>
    <mergeCell ref="E5:F5"/>
    <mergeCell ref="A16:F16"/>
    <mergeCell ref="C22:D22"/>
    <mergeCell ref="C33:D33"/>
    <mergeCell ref="E25:F25"/>
    <mergeCell ref="E26:F26"/>
    <mergeCell ref="C28:D28"/>
    <mergeCell ref="C29:D29"/>
    <mergeCell ref="C30:D30"/>
    <mergeCell ref="C31:D31"/>
    <mergeCell ref="C32:D32"/>
    <mergeCell ref="E29:F34"/>
    <mergeCell ref="E28:F28"/>
  </mergeCells>
  <phoneticPr fontId="2" type="noConversion"/>
  <dataValidations xWindow="126" yWindow="461" count="18">
    <dataValidation allowBlank="1" showInputMessage="1" showErrorMessage="1" prompt="Select activities from the drop down menu list using the arrow on the right hand column.  " sqref="B35" xr:uid="{00000000-0002-0000-0300-000008000000}"/>
    <dataValidation allowBlank="1" showInputMessage="1" showErrorMessage="1" prompt="Indicate which project elements and activities you predict to occur in each quarter." sqref="C36" xr:uid="{00000000-0002-0000-0300-000009000000}"/>
    <dataValidation allowBlank="1" showErrorMessage="1" prompt="Please enter the end date for each of the budget periods in this column. Use this format:  mm/dd/yyyy" sqref="D36" xr:uid="{00000000-0002-0000-0300-00000A000000}"/>
    <dataValidation allowBlank="1" showInputMessage="1" showErrorMessage="1" prompt="Cost for researchers to gather data. " sqref="C19" xr:uid="{00000000-0002-0000-0300-00000B000000}"/>
    <dataValidation allowBlank="1" showInputMessage="1" showErrorMessage="1" prompt="Enter the name of your organization in the yellow cell to the right." sqref="B20" xr:uid="{00000000-0002-0000-0300-00000C000000}"/>
    <dataValidation allowBlank="1" showInputMessage="1" showErrorMessage="1" prompt="The information you enter in this section will be used used in multiple locations throughout the spreadsheet.  The information can be changed here at anytime and the updates will flow to the appropriate locations." sqref="A17" xr:uid="{00000000-0002-0000-0300-00000D000000}"/>
    <dataValidation allowBlank="1" showInputMessage="1" showErrorMessage="1" prompt="Enter the preparer's name in the yellow cell to the right." sqref="D5:D6" xr:uid="{00000000-0002-0000-0300-00000E000000}"/>
    <dataValidation allowBlank="1" showInputMessage="1" showErrorMessage="1" prompt="Enter your Project Title in the yellow cell to the right." sqref="B22" xr:uid="{00000000-0002-0000-0300-00000F000000}"/>
    <dataValidation allowBlank="1" showInputMessage="1" showErrorMessage="1" prompt="Most grantees use only 5 Major Activities.  If you need more, identify them here, then unhide the relevant worksheets.  On the Excel toolbar, click Format, Sheet, Unhide." sqref="E29" xr:uid="{00000000-0002-0000-0300-000010000000}"/>
    <dataValidation allowBlank="1" showInputMessage="1" showErrorMessage="1" prompt="Additional activities and associated budgets may be added here." sqref="B29:B34" xr:uid="{00000000-0002-0000-0300-000011000000}"/>
    <dataValidation type="list" allowBlank="1" showInputMessage="1" showErrorMessage="1" sqref="C21:D21" xr:uid="{00000000-0002-0000-0300-000012000000}">
      <formula1>$A$77:$A$82</formula1>
    </dataValidation>
    <dataValidation allowBlank="1" showInputMessage="1" showErrorMessage="1" prompt="Q1 relates to the first quarter of the project and does not necessarily relate to the fiscal or calendar year. " sqref="A36" xr:uid="{00000000-0002-0000-0300-00001F000000}"/>
    <dataValidation allowBlank="1" showInputMessage="1" showErrorMessage="1" prompt="Enter the type of your organization in the yellow cell to the right." sqref="B21" xr:uid="{00000000-0002-0000-0300-000020000000}"/>
    <dataValidation allowBlank="1" showInputMessage="1" showErrorMessage="1" prompt="At a minimum please provide budgets for the following project activities. Additional space for other activities is available should it be needed." sqref="A24" xr:uid="{00000000-0002-0000-0300-000022000000}"/>
    <dataValidation allowBlank="1" showErrorMessage="1" prompt="Enter the Major Activities that you will undertake as part of this grant, such as Project Management, in the Yellow Boxes. Please note that most grantees only use four or five Major Activities, but that there is room for up to 10 Major Activities." sqref="B26:B28" xr:uid="{1E9EEF37-5E6C-4163-8E0B-B9454FB837EB}"/>
    <dataValidation allowBlank="1" showErrorMessage="1" sqref="C37:D47 B38:B47" xr:uid="{E76BC9C6-0E49-4DF6-AE32-578F2CBF1189}"/>
    <dataValidation allowBlank="1" showInputMessage="1" showErrorMessage="1" prompt="Inputs here will autopopulate Worksheet Tabs." sqref="C25:D25" xr:uid="{20F34F14-30C7-459F-9BC7-BEDD2D3ABC87}"/>
    <dataValidation allowBlank="1" showInputMessage="1" showErrorMessage="1" promptTitle="Q4 FY23 " prompt="This corresponds to April-June of calendar year 2023" sqref="B37" xr:uid="{24F6DC05-7A53-4ABB-9491-06051DFA0931}"/>
  </dataValidations>
  <printOptions horizontalCentered="1"/>
  <pageMargins left="0.25" right="0.25" top="0.25" bottom="0.75" header="0.27" footer="0.25"/>
  <pageSetup scale="79" orientation="portrait" r:id="rId1"/>
  <headerFooter alignWithMargins="0">
    <oddFooter>&amp;C&amp;A&amp;R&amp;9&amp;P</oddFooter>
  </headerFooter>
  <ignoredErrors>
    <ignoredError sqref="A3"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6" tint="0.39997558519241921"/>
  </sheetPr>
  <dimension ref="A1:AE244"/>
  <sheetViews>
    <sheetView zoomScale="85" zoomScaleNormal="75" workbookViewId="0">
      <selection activeCell="AA16" sqref="AA1:AD1048576"/>
    </sheetView>
  </sheetViews>
  <sheetFormatPr defaultRowHeight="12.75"/>
  <cols>
    <col min="1" max="2" width="30.85546875" customWidth="1"/>
    <col min="3" max="3" width="23.140625" bestFit="1" customWidth="1"/>
    <col min="4" max="4" width="19.28515625" customWidth="1"/>
    <col min="5" max="5" width="18.5703125" customWidth="1"/>
    <col min="6" max="6" width="18.28515625" customWidth="1"/>
    <col min="7" max="7" width="17" bestFit="1" customWidth="1"/>
    <col min="8" max="8" width="17.7109375" customWidth="1"/>
    <col min="9" max="18" width="17.85546875" customWidth="1"/>
    <col min="19" max="19" width="13.42578125" customWidth="1"/>
    <col min="20" max="20" width="29.42578125" customWidth="1"/>
    <col min="21" max="21" width="12.28515625" customWidth="1"/>
    <col min="22" max="22" width="10.7109375" bestFit="1" customWidth="1"/>
    <col min="23" max="23" width="12.85546875" bestFit="1" customWidth="1"/>
    <col min="24" max="24" width="9.85546875" customWidth="1"/>
    <col min="25" max="25" width="10.7109375" customWidth="1"/>
    <col min="26" max="26" width="10.7109375" bestFit="1" customWidth="1"/>
    <col min="27" max="27" width="14.5703125" customWidth="1"/>
    <col min="28" max="28" width="9.85546875" customWidth="1"/>
    <col min="29" max="30" width="10.7109375" customWidth="1"/>
    <col min="31" max="31" width="14.5703125" customWidth="1"/>
    <col min="32" max="32" width="11.28515625" customWidth="1"/>
    <col min="33" max="33" width="11.28515625" bestFit="1" customWidth="1"/>
    <col min="34" max="35" width="14.5703125" bestFit="1" customWidth="1"/>
    <col min="36" max="36" width="11.28515625" bestFit="1" customWidth="1"/>
  </cols>
  <sheetData>
    <row r="1" spans="1:31">
      <c r="A1" s="90"/>
    </row>
    <row r="2" spans="1:31" ht="18">
      <c r="A2" s="22">
        <f>'Basic Info'!A3</f>
        <v>0</v>
      </c>
    </row>
    <row r="3" spans="1:31" ht="18">
      <c r="A3" s="22">
        <f>'Basic Info'!A4</f>
        <v>0</v>
      </c>
    </row>
    <row r="4" spans="1:31" ht="18">
      <c r="A4" s="22" t="s">
        <v>126</v>
      </c>
      <c r="B4" s="8"/>
      <c r="C4" s="8"/>
      <c r="D4" s="8"/>
      <c r="E4" s="8"/>
      <c r="F4" s="8"/>
      <c r="G4" s="8"/>
      <c r="H4" s="8"/>
      <c r="I4" s="8"/>
      <c r="J4" s="8"/>
      <c r="K4" s="8"/>
      <c r="L4" s="8"/>
      <c r="M4" s="8"/>
      <c r="N4" s="8"/>
      <c r="O4" s="8"/>
      <c r="P4" s="8"/>
      <c r="Q4" s="8"/>
      <c r="R4" s="8"/>
      <c r="S4" s="8"/>
      <c r="T4" s="8"/>
    </row>
    <row r="5" spans="1:31" ht="18">
      <c r="A5" s="22"/>
      <c r="B5" s="8"/>
      <c r="C5" s="8"/>
      <c r="D5" s="8"/>
      <c r="E5" s="8"/>
      <c r="F5" s="8"/>
      <c r="G5" s="8"/>
      <c r="H5" s="8"/>
      <c r="I5" s="8"/>
      <c r="J5" s="8"/>
      <c r="K5" s="8"/>
      <c r="L5" s="8"/>
      <c r="M5" s="8"/>
      <c r="N5" s="8"/>
      <c r="O5" s="8"/>
      <c r="P5" s="8"/>
      <c r="Q5" s="8"/>
      <c r="R5" s="8"/>
      <c r="S5" s="8"/>
      <c r="T5" s="8"/>
    </row>
    <row r="6" spans="1:31" ht="18">
      <c r="A6" s="352" t="s">
        <v>127</v>
      </c>
      <c r="B6" s="352"/>
      <c r="C6" s="352"/>
      <c r="D6" s="352"/>
      <c r="E6" s="352"/>
      <c r="F6" s="352"/>
      <c r="G6" s="352"/>
      <c r="H6" s="352"/>
      <c r="I6" s="352"/>
      <c r="J6" s="352"/>
      <c r="K6" s="352"/>
      <c r="L6" s="352"/>
      <c r="M6" s="352"/>
      <c r="N6" s="352"/>
      <c r="O6" s="352"/>
      <c r="P6" s="352"/>
      <c r="Q6" s="352"/>
      <c r="R6" s="352"/>
      <c r="S6" s="352"/>
      <c r="T6" s="87"/>
      <c r="U6" s="81"/>
      <c r="V6" s="82"/>
      <c r="W6" s="82"/>
      <c r="X6" s="82"/>
      <c r="Y6" s="82"/>
      <c r="Z6" s="82"/>
    </row>
    <row r="7" spans="1:31" ht="18">
      <c r="A7" s="276" t="s">
        <v>128</v>
      </c>
      <c r="B7" s="186"/>
      <c r="C7" s="186"/>
      <c r="D7" s="186"/>
      <c r="E7" s="186"/>
      <c r="F7" s="186"/>
      <c r="G7" s="186"/>
      <c r="H7" s="186"/>
      <c r="I7" s="186"/>
      <c r="J7" s="186"/>
      <c r="K7" s="186"/>
      <c r="L7" s="186"/>
      <c r="M7" s="186"/>
      <c r="N7" s="186"/>
      <c r="O7" s="186"/>
      <c r="P7" s="186"/>
      <c r="Q7" s="186"/>
      <c r="R7" s="186"/>
      <c r="S7" s="186"/>
      <c r="T7" s="86"/>
      <c r="U7" s="81"/>
      <c r="V7" s="82"/>
      <c r="W7" s="82"/>
      <c r="X7" s="82"/>
      <c r="Y7" s="82"/>
      <c r="Z7" s="82"/>
    </row>
    <row r="8" spans="1:31" ht="18">
      <c r="A8" s="276" t="s">
        <v>129</v>
      </c>
      <c r="B8" s="186"/>
      <c r="C8" s="186"/>
      <c r="D8" s="186"/>
      <c r="E8" s="186"/>
      <c r="F8" s="186"/>
      <c r="G8" s="186"/>
      <c r="H8" s="186"/>
      <c r="I8" s="186"/>
      <c r="J8" s="186"/>
      <c r="K8" s="186"/>
      <c r="L8" s="186"/>
      <c r="M8" s="186"/>
      <c r="N8" s="186"/>
      <c r="O8" s="186"/>
      <c r="P8" s="186"/>
      <c r="Q8" s="186"/>
      <c r="R8" s="186"/>
      <c r="S8" s="186"/>
      <c r="T8" s="86"/>
      <c r="U8" s="81"/>
      <c r="V8" s="82"/>
      <c r="W8" s="82"/>
      <c r="X8" s="82"/>
      <c r="Y8" s="82"/>
      <c r="Z8" s="82"/>
    </row>
    <row r="9" spans="1:31" ht="18">
      <c r="A9" s="353" t="s">
        <v>130</v>
      </c>
      <c r="B9" s="353"/>
      <c r="C9" s="353"/>
      <c r="D9" s="353"/>
      <c r="E9" s="353"/>
      <c r="F9" s="353"/>
      <c r="G9" s="353"/>
      <c r="H9" s="353"/>
      <c r="I9" s="353"/>
      <c r="J9" s="353"/>
      <c r="K9" s="353"/>
      <c r="L9" s="353"/>
      <c r="M9" s="353"/>
      <c r="N9" s="353"/>
      <c r="O9" s="353"/>
      <c r="P9" s="353"/>
      <c r="Q9" s="353"/>
      <c r="R9" s="353"/>
      <c r="S9" s="353"/>
      <c r="T9" s="87"/>
      <c r="U9" s="81"/>
      <c r="V9" s="82"/>
      <c r="W9" s="82"/>
      <c r="X9" s="82"/>
      <c r="Y9" s="82"/>
      <c r="Z9" s="82"/>
    </row>
    <row r="10" spans="1:31" ht="18">
      <c r="A10" s="191" t="s">
        <v>131</v>
      </c>
      <c r="B10" s="212"/>
      <c r="C10" s="212"/>
      <c r="D10" s="212"/>
      <c r="E10" s="212"/>
      <c r="F10" s="212"/>
      <c r="G10" s="212"/>
      <c r="H10" s="212"/>
      <c r="I10" s="212"/>
      <c r="J10" s="212"/>
      <c r="K10" s="212"/>
      <c r="L10" s="212"/>
      <c r="M10" s="212"/>
      <c r="N10" s="212"/>
      <c r="O10" s="212"/>
      <c r="P10" s="212"/>
      <c r="Q10" s="212"/>
      <c r="R10" s="212"/>
      <c r="S10" s="212"/>
      <c r="T10" s="212"/>
      <c r="U10" s="81"/>
      <c r="V10" s="82"/>
      <c r="W10" s="82"/>
      <c r="X10" s="82"/>
      <c r="Y10" s="82"/>
      <c r="Z10" s="82"/>
    </row>
    <row r="11" spans="1:31" ht="28.5" customHeight="1">
      <c r="A11" s="132" t="s">
        <v>132</v>
      </c>
      <c r="B11" s="95"/>
      <c r="C11" s="351" t="s">
        <v>133</v>
      </c>
      <c r="D11" s="351"/>
      <c r="E11" s="351"/>
      <c r="F11" s="351"/>
      <c r="G11" s="351"/>
      <c r="H11" s="351"/>
      <c r="I11" s="351"/>
      <c r="J11" s="351"/>
      <c r="K11" s="274"/>
      <c r="L11" s="274"/>
      <c r="M11" s="274"/>
      <c r="N11" s="274"/>
      <c r="O11" s="274"/>
      <c r="P11" s="274"/>
      <c r="Q11" s="274"/>
      <c r="R11" s="274"/>
      <c r="S11" s="153" t="s">
        <v>134</v>
      </c>
      <c r="T11" s="163" t="s">
        <v>135</v>
      </c>
    </row>
    <row r="12" spans="1:31" ht="27.75" customHeight="1">
      <c r="A12" s="133" t="s">
        <v>136</v>
      </c>
      <c r="B12" s="97"/>
      <c r="C12" s="148" t="str">
        <f>'Basic Info'!$C$25</f>
        <v>Design and Research</v>
      </c>
      <c r="D12" s="159"/>
      <c r="E12" s="148" t="str">
        <f>'Basic Info'!$C$28</f>
        <v>Dissemination of research findings</v>
      </c>
      <c r="F12" s="159"/>
      <c r="G12" s="148" t="str">
        <f>'Basic Info'!$C$31</f>
        <v>Activity 7</v>
      </c>
      <c r="H12" s="159"/>
      <c r="I12" s="148" t="str">
        <f>'Basic Info'!$C$34</f>
        <v>Activity 10</v>
      </c>
      <c r="J12" s="159"/>
      <c r="S12" s="149">
        <f>SUM(D12,D13,D14,F12,F13,F14,H12,H13,H14,J12)</f>
        <v>0</v>
      </c>
      <c r="T12" s="346"/>
      <c r="AE12" s="173"/>
    </row>
    <row r="13" spans="1:31" ht="30" customHeight="1">
      <c r="A13" s="8"/>
      <c r="B13" s="166"/>
      <c r="C13" s="148" t="str">
        <f>'Basic Info'!$C$26</f>
        <v>Participant Recruitment</v>
      </c>
      <c r="D13" s="159"/>
      <c r="E13" s="148" t="str">
        <f>'Basic Info'!$C$29</f>
        <v>Activity 5</v>
      </c>
      <c r="F13" s="159"/>
      <c r="G13" s="148" t="str">
        <f>'Basic Info'!$C$32</f>
        <v>Activity 8</v>
      </c>
      <c r="H13" s="159"/>
      <c r="I13" s="150"/>
      <c r="J13" s="151"/>
      <c r="K13" s="150"/>
      <c r="L13" s="150"/>
      <c r="M13" s="150"/>
      <c r="N13" s="150"/>
      <c r="O13" s="150"/>
      <c r="P13" s="150"/>
      <c r="Q13" s="150"/>
      <c r="R13" s="150"/>
      <c r="S13" s="11"/>
      <c r="T13" s="347"/>
      <c r="AE13" s="98"/>
    </row>
    <row r="14" spans="1:31" ht="30" customHeight="1">
      <c r="A14" s="166"/>
      <c r="B14" s="166"/>
      <c r="C14" s="148" t="str">
        <f>'Basic Info'!$C$27</f>
        <v>Disbursement of Payments</v>
      </c>
      <c r="D14" s="159"/>
      <c r="E14" s="148" t="str">
        <f>'Basic Info'!$C$30</f>
        <v>Activity 6</v>
      </c>
      <c r="F14" s="159"/>
      <c r="G14" s="148" t="str">
        <f>'Basic Info'!$C$33</f>
        <v>Activity 9</v>
      </c>
      <c r="H14" s="159"/>
      <c r="I14" s="150"/>
      <c r="J14" s="151"/>
      <c r="K14" s="150"/>
      <c r="L14" s="150"/>
      <c r="M14" s="150"/>
      <c r="N14" s="150"/>
      <c r="O14" s="150"/>
      <c r="P14" s="150"/>
      <c r="Q14" s="150"/>
      <c r="R14" s="150"/>
      <c r="S14" s="11"/>
      <c r="T14" s="348"/>
      <c r="AE14" s="98"/>
    </row>
    <row r="15" spans="1:31" ht="20.25" customHeight="1">
      <c r="A15" s="158"/>
      <c r="B15" s="152"/>
      <c r="C15" s="349" t="s">
        <v>137</v>
      </c>
      <c r="D15" s="350"/>
      <c r="E15" s="350"/>
      <c r="F15" s="350"/>
      <c r="G15" s="350"/>
      <c r="H15" s="350"/>
      <c r="I15" s="350"/>
      <c r="J15" s="350"/>
      <c r="K15" s="273"/>
      <c r="L15" s="273"/>
      <c r="M15" s="273"/>
      <c r="N15" s="273"/>
      <c r="O15" s="273"/>
      <c r="P15" s="273"/>
      <c r="Q15" s="273"/>
      <c r="R15" s="273"/>
      <c r="S15" s="11"/>
      <c r="T15" s="126"/>
      <c r="AE15" s="98"/>
    </row>
    <row r="16" spans="1:31" ht="15" customHeight="1">
      <c r="A16" s="134" t="s">
        <v>138</v>
      </c>
      <c r="B16" s="8"/>
      <c r="C16" s="178" t="str">
        <f>'Basic Info'!$B$37</f>
        <v>Q4 FY23</v>
      </c>
      <c r="D16" s="178" t="str">
        <f>'Basic Info'!$B$38</f>
        <v>Q1 FY24</v>
      </c>
      <c r="E16" s="178" t="str">
        <f>'Basic Info'!$B$39</f>
        <v>Q2 FY24</v>
      </c>
      <c r="F16" s="178" t="str">
        <f>'Basic Info'!$B$40</f>
        <v>Q3 FY24</v>
      </c>
      <c r="G16" s="178" t="str">
        <f>'Basic Info'!$B$41</f>
        <v>Q4 FY24</v>
      </c>
      <c r="H16" s="178" t="str">
        <f>'Basic Info'!$B$42</f>
        <v>Q1 FY25</v>
      </c>
      <c r="I16" s="178" t="str">
        <f>'Basic Info'!$B$43</f>
        <v>Q2 FY25</v>
      </c>
      <c r="J16" s="178" t="str">
        <f>'Basic Info'!$B$44</f>
        <v>Q3 FY25</v>
      </c>
      <c r="K16" s="216" t="str">
        <f>'Basic Info'!$B$45</f>
        <v>Q4 FY25</v>
      </c>
      <c r="L16" s="216" t="str">
        <f>'Basic Info'!$B$46</f>
        <v>Q1 FY26</v>
      </c>
      <c r="M16" s="216" t="str">
        <f>'Basic Info'!$B$47</f>
        <v>Q2 FY26</v>
      </c>
      <c r="N16" s="216" t="str">
        <f>'Basic Info'!$B$47</f>
        <v>Q2 FY26</v>
      </c>
      <c r="O16" s="216" t="str">
        <f>'Basic Info'!$B$48</f>
        <v>Q3 FY26</v>
      </c>
      <c r="P16" s="216" t="str">
        <f>'Basic Info'!$B$49</f>
        <v>Q4 FY26</v>
      </c>
      <c r="Q16" s="216" t="str">
        <f>'Basic Info'!$B$50</f>
        <v>Q1 FY27</v>
      </c>
      <c r="R16" s="216" t="str">
        <f>'Basic Info'!$B$51</f>
        <v>Q2 FY27</v>
      </c>
      <c r="S16" s="216" t="s">
        <v>139</v>
      </c>
      <c r="T16" s="135" t="s">
        <v>135</v>
      </c>
      <c r="AE16" s="98"/>
    </row>
    <row r="17" spans="1:31" ht="16.5" customHeight="1">
      <c r="A17" s="136" t="s">
        <v>63</v>
      </c>
      <c r="B17" s="8"/>
      <c r="C17" s="96"/>
      <c r="D17" s="96"/>
      <c r="E17" s="96"/>
      <c r="F17" s="96"/>
      <c r="G17" s="96"/>
      <c r="H17" s="96"/>
      <c r="I17" s="96"/>
      <c r="J17" s="96"/>
      <c r="K17" s="96"/>
      <c r="L17" s="96"/>
      <c r="M17" s="96"/>
      <c r="N17" s="96"/>
      <c r="O17" s="96"/>
      <c r="P17" s="96"/>
      <c r="Q17" s="96"/>
      <c r="R17" s="96"/>
      <c r="S17" s="72">
        <f>SUM(C17:R17)</f>
        <v>0</v>
      </c>
      <c r="T17" s="160"/>
      <c r="AE17" s="98"/>
    </row>
    <row r="18" spans="1:31" ht="15" customHeight="1">
      <c r="A18" s="137" t="s">
        <v>65</v>
      </c>
      <c r="B18" s="8"/>
      <c r="C18" s="96"/>
      <c r="D18" s="96"/>
      <c r="E18" s="96"/>
      <c r="F18" s="96"/>
      <c r="G18" s="96"/>
      <c r="H18" s="96"/>
      <c r="I18" s="96"/>
      <c r="J18" s="96"/>
      <c r="K18" s="96"/>
      <c r="L18" s="96"/>
      <c r="M18" s="96"/>
      <c r="N18" s="96"/>
      <c r="O18" s="96"/>
      <c r="P18" s="96"/>
      <c r="Q18" s="96"/>
      <c r="R18" s="96"/>
      <c r="S18" s="72">
        <f t="shared" ref="S18:S24" si="0">SUM(C18:R18)</f>
        <v>0</v>
      </c>
      <c r="T18" s="161"/>
      <c r="AE18" s="98"/>
    </row>
    <row r="19" spans="1:31" ht="15" customHeight="1">
      <c r="A19" s="137" t="s">
        <v>68</v>
      </c>
      <c r="B19" s="8"/>
      <c r="C19" s="96"/>
      <c r="D19" s="96"/>
      <c r="E19" s="96"/>
      <c r="F19" s="96"/>
      <c r="G19" s="96"/>
      <c r="H19" s="96"/>
      <c r="I19" s="96"/>
      <c r="J19" s="96"/>
      <c r="K19" s="96"/>
      <c r="L19" s="96"/>
      <c r="M19" s="96"/>
      <c r="N19" s="96"/>
      <c r="O19" s="96"/>
      <c r="P19" s="96"/>
      <c r="Q19" s="96"/>
      <c r="R19" s="96"/>
      <c r="S19" s="72">
        <f t="shared" si="0"/>
        <v>0</v>
      </c>
      <c r="T19" s="161"/>
      <c r="AE19" s="98"/>
    </row>
    <row r="20" spans="1:31" ht="15" customHeight="1">
      <c r="A20" s="137" t="s">
        <v>70</v>
      </c>
      <c r="B20" s="8"/>
      <c r="C20" s="96"/>
      <c r="D20" s="96"/>
      <c r="E20" s="96"/>
      <c r="F20" s="96"/>
      <c r="G20" s="96"/>
      <c r="H20" s="96"/>
      <c r="I20" s="96"/>
      <c r="J20" s="96"/>
      <c r="K20" s="96"/>
      <c r="L20" s="96"/>
      <c r="M20" s="96"/>
      <c r="N20" s="96"/>
      <c r="O20" s="96"/>
      <c r="P20" s="96"/>
      <c r="Q20" s="96"/>
      <c r="R20" s="96"/>
      <c r="S20" s="72">
        <f t="shared" si="0"/>
        <v>0</v>
      </c>
      <c r="T20" s="161"/>
      <c r="AE20" s="98"/>
    </row>
    <row r="21" spans="1:31" ht="15" customHeight="1">
      <c r="A21" s="137" t="s">
        <v>140</v>
      </c>
      <c r="B21" s="8"/>
      <c r="C21" s="96"/>
      <c r="D21" s="96"/>
      <c r="E21" s="96"/>
      <c r="F21" s="96"/>
      <c r="G21" s="96"/>
      <c r="H21" s="96"/>
      <c r="I21" s="96"/>
      <c r="J21" s="96"/>
      <c r="K21" s="96"/>
      <c r="L21" s="96"/>
      <c r="M21" s="96"/>
      <c r="N21" s="96"/>
      <c r="O21" s="96"/>
      <c r="P21" s="96"/>
      <c r="Q21" s="96"/>
      <c r="R21" s="96"/>
      <c r="S21" s="72">
        <f t="shared" si="0"/>
        <v>0</v>
      </c>
      <c r="T21" s="161"/>
      <c r="AE21" s="98"/>
    </row>
    <row r="22" spans="1:31" ht="15" customHeight="1">
      <c r="A22" s="137" t="s">
        <v>74</v>
      </c>
      <c r="B22" s="8"/>
      <c r="C22" s="96"/>
      <c r="D22" s="96"/>
      <c r="E22" s="96"/>
      <c r="F22" s="96"/>
      <c r="G22" s="96"/>
      <c r="H22" s="96"/>
      <c r="I22" s="96"/>
      <c r="J22" s="96"/>
      <c r="K22" s="96"/>
      <c r="L22" s="96"/>
      <c r="M22" s="96"/>
      <c r="N22" s="96"/>
      <c r="O22" s="96"/>
      <c r="P22" s="96"/>
      <c r="Q22" s="96"/>
      <c r="R22" s="96"/>
      <c r="S22" s="72">
        <f t="shared" si="0"/>
        <v>0</v>
      </c>
      <c r="T22" s="161"/>
      <c r="AE22" s="98"/>
    </row>
    <row r="23" spans="1:31" ht="15" customHeight="1">
      <c r="A23" s="137" t="s">
        <v>141</v>
      </c>
      <c r="B23" s="8"/>
      <c r="C23" s="96"/>
      <c r="D23" s="96"/>
      <c r="E23" s="96"/>
      <c r="F23" s="96"/>
      <c r="G23" s="96"/>
      <c r="H23" s="96"/>
      <c r="I23" s="96"/>
      <c r="J23" s="96"/>
      <c r="K23" s="96"/>
      <c r="L23" s="96"/>
      <c r="M23" s="96"/>
      <c r="N23" s="96"/>
      <c r="O23" s="96"/>
      <c r="P23" s="96"/>
      <c r="Q23" s="96"/>
      <c r="R23" s="96"/>
      <c r="S23" s="72">
        <f t="shared" si="0"/>
        <v>0</v>
      </c>
      <c r="T23" s="161"/>
    </row>
    <row r="24" spans="1:31" ht="15" customHeight="1">
      <c r="A24" s="138" t="s">
        <v>142</v>
      </c>
      <c r="B24" s="73"/>
      <c r="C24" s="74">
        <f t="shared" ref="C24:J24" si="1">SUM(C17:C23)</f>
        <v>0</v>
      </c>
      <c r="D24" s="74">
        <f t="shared" si="1"/>
        <v>0</v>
      </c>
      <c r="E24" s="74">
        <f t="shared" si="1"/>
        <v>0</v>
      </c>
      <c r="F24" s="74">
        <f t="shared" si="1"/>
        <v>0</v>
      </c>
      <c r="G24" s="74">
        <f t="shared" si="1"/>
        <v>0</v>
      </c>
      <c r="H24" s="74">
        <f t="shared" si="1"/>
        <v>0</v>
      </c>
      <c r="I24" s="74">
        <f t="shared" si="1"/>
        <v>0</v>
      </c>
      <c r="J24" s="74">
        <f t="shared" si="1"/>
        <v>0</v>
      </c>
      <c r="K24" s="74">
        <f t="shared" ref="K24:M24" si="2">SUM(K17:K23)</f>
        <v>0</v>
      </c>
      <c r="L24" s="74">
        <f t="shared" si="2"/>
        <v>0</v>
      </c>
      <c r="M24" s="74">
        <f t="shared" si="2"/>
        <v>0</v>
      </c>
      <c r="N24" s="74">
        <f t="shared" ref="N24:R24" si="3">SUM(N17:N23)</f>
        <v>0</v>
      </c>
      <c r="O24" s="74">
        <f t="shared" si="3"/>
        <v>0</v>
      </c>
      <c r="P24" s="74">
        <f t="shared" si="3"/>
        <v>0</v>
      </c>
      <c r="Q24" s="74">
        <f t="shared" si="3"/>
        <v>0</v>
      </c>
      <c r="R24" s="74">
        <f t="shared" si="3"/>
        <v>0</v>
      </c>
      <c r="S24" s="72">
        <f t="shared" si="0"/>
        <v>0</v>
      </c>
      <c r="T24" s="161"/>
    </row>
    <row r="25" spans="1:31" ht="15" customHeight="1" thickBot="1">
      <c r="A25" s="139"/>
      <c r="B25" s="88"/>
      <c r="C25" s="88"/>
      <c r="D25" s="88"/>
      <c r="E25" s="88"/>
      <c r="F25" s="88"/>
      <c r="G25" s="88"/>
      <c r="H25" s="88"/>
      <c r="I25" s="88"/>
      <c r="J25" s="88"/>
      <c r="K25" s="88"/>
      <c r="L25" s="88"/>
      <c r="M25" s="88"/>
      <c r="N25" s="88"/>
      <c r="O25" s="88"/>
      <c r="P25" s="88"/>
      <c r="Q25" s="88"/>
      <c r="R25" s="88"/>
      <c r="S25" s="88"/>
      <c r="T25" s="140"/>
    </row>
    <row r="26" spans="1:31" ht="31.5" customHeight="1">
      <c r="A26" s="132" t="s">
        <v>132</v>
      </c>
      <c r="B26" s="95"/>
      <c r="C26" s="351" t="s">
        <v>133</v>
      </c>
      <c r="D26" s="351"/>
      <c r="E26" s="351"/>
      <c r="F26" s="351"/>
      <c r="G26" s="351"/>
      <c r="H26" s="351"/>
      <c r="I26" s="351"/>
      <c r="J26" s="351"/>
      <c r="K26" s="274"/>
      <c r="L26" s="274"/>
      <c r="M26" s="274"/>
      <c r="N26" s="274"/>
      <c r="O26" s="274"/>
      <c r="P26" s="274"/>
      <c r="Q26" s="274"/>
      <c r="R26" s="274"/>
      <c r="S26" s="153" t="s">
        <v>134</v>
      </c>
      <c r="T26" s="163" t="s">
        <v>135</v>
      </c>
    </row>
    <row r="27" spans="1:31" ht="28.5" customHeight="1">
      <c r="A27" s="133" t="s">
        <v>136</v>
      </c>
      <c r="B27" s="97"/>
      <c r="C27" s="148" t="str">
        <f>'Basic Info'!$C$25</f>
        <v>Design and Research</v>
      </c>
      <c r="D27" s="159"/>
      <c r="E27" s="148" t="str">
        <f>'Basic Info'!$C$28</f>
        <v>Dissemination of research findings</v>
      </c>
      <c r="F27" s="159"/>
      <c r="G27" s="148" t="str">
        <f>'Basic Info'!$C$31</f>
        <v>Activity 7</v>
      </c>
      <c r="H27" s="159"/>
      <c r="I27" s="148" t="str">
        <f>'Basic Info'!$C$34</f>
        <v>Activity 10</v>
      </c>
      <c r="J27" s="159"/>
      <c r="S27" s="149">
        <f>SUM(D27,D28,D29,F27,F28,F29,H27,H28,H29,J27)</f>
        <v>0</v>
      </c>
      <c r="T27" s="346"/>
    </row>
    <row r="28" spans="1:31" ht="30" customHeight="1">
      <c r="A28" s="8"/>
      <c r="B28" s="166"/>
      <c r="C28" s="148" t="str">
        <f>'Basic Info'!$C$26</f>
        <v>Participant Recruitment</v>
      </c>
      <c r="D28" s="159"/>
      <c r="E28" s="148" t="str">
        <f>'Basic Info'!$C$29</f>
        <v>Activity 5</v>
      </c>
      <c r="F28" s="159"/>
      <c r="G28" s="148" t="str">
        <f>'Basic Info'!$C$32</f>
        <v>Activity 8</v>
      </c>
      <c r="H28" s="159"/>
      <c r="I28" s="150"/>
      <c r="J28" s="151"/>
      <c r="K28" s="150"/>
      <c r="L28" s="150"/>
      <c r="M28" s="150"/>
      <c r="N28" s="150"/>
      <c r="O28" s="150"/>
      <c r="P28" s="150"/>
      <c r="Q28" s="150"/>
      <c r="R28" s="150"/>
      <c r="S28" s="11"/>
      <c r="T28" s="347"/>
    </row>
    <row r="29" spans="1:31" ht="30" customHeight="1">
      <c r="A29" s="166"/>
      <c r="B29" s="166"/>
      <c r="C29" s="148" t="str">
        <f>'Basic Info'!$C$27</f>
        <v>Disbursement of Payments</v>
      </c>
      <c r="D29" s="159"/>
      <c r="E29" s="148" t="str">
        <f>'Basic Info'!$C$30</f>
        <v>Activity 6</v>
      </c>
      <c r="F29" s="159"/>
      <c r="G29" s="148" t="str">
        <f>'Basic Info'!$C$33</f>
        <v>Activity 9</v>
      </c>
      <c r="H29" s="159"/>
      <c r="I29" s="150"/>
      <c r="J29" s="151"/>
      <c r="K29" s="150"/>
      <c r="L29" s="150"/>
      <c r="M29" s="150"/>
      <c r="N29" s="150"/>
      <c r="O29" s="150"/>
      <c r="P29" s="150"/>
      <c r="Q29" s="150"/>
      <c r="R29" s="150"/>
      <c r="S29" s="11"/>
      <c r="T29" s="348"/>
    </row>
    <row r="30" spans="1:31" ht="19.5" customHeight="1">
      <c r="A30" s="158"/>
      <c r="B30" s="152"/>
      <c r="C30" s="349" t="s">
        <v>137</v>
      </c>
      <c r="D30" s="350"/>
      <c r="E30" s="350"/>
      <c r="F30" s="350"/>
      <c r="G30" s="350"/>
      <c r="H30" s="350"/>
      <c r="I30" s="350"/>
      <c r="J30" s="350"/>
      <c r="K30" s="273"/>
      <c r="L30" s="273"/>
      <c r="M30" s="273"/>
      <c r="N30" s="273"/>
      <c r="O30" s="273"/>
      <c r="P30" s="273"/>
      <c r="Q30" s="273"/>
      <c r="R30" s="273"/>
      <c r="S30" s="11"/>
      <c r="T30" s="126"/>
    </row>
    <row r="31" spans="1:31" ht="15" customHeight="1">
      <c r="A31" s="134" t="s">
        <v>138</v>
      </c>
      <c r="B31" s="8"/>
      <c r="C31" s="178" t="str">
        <f>'Basic Info'!$B$37</f>
        <v>Q4 FY23</v>
      </c>
      <c r="D31" s="178" t="str">
        <f>'Basic Info'!$B$38</f>
        <v>Q1 FY24</v>
      </c>
      <c r="E31" s="178" t="str">
        <f>'Basic Info'!$B$39</f>
        <v>Q2 FY24</v>
      </c>
      <c r="F31" s="178" t="str">
        <f>'Basic Info'!$B$40</f>
        <v>Q3 FY24</v>
      </c>
      <c r="G31" s="178" t="str">
        <f>'Basic Info'!$B$41</f>
        <v>Q4 FY24</v>
      </c>
      <c r="H31" s="178" t="str">
        <f>'Basic Info'!$B$42</f>
        <v>Q1 FY25</v>
      </c>
      <c r="I31" s="178" t="str">
        <f>'Basic Info'!$B$43</f>
        <v>Q2 FY25</v>
      </c>
      <c r="J31" s="178" t="str">
        <f>'Basic Info'!$B$44</f>
        <v>Q3 FY25</v>
      </c>
      <c r="K31" s="216" t="str">
        <f>'Basic Info'!$B$45</f>
        <v>Q4 FY25</v>
      </c>
      <c r="L31" s="216" t="str">
        <f>'Basic Info'!$B$46</f>
        <v>Q1 FY26</v>
      </c>
      <c r="M31" s="216" t="str">
        <f>'Basic Info'!$B$47</f>
        <v>Q2 FY26</v>
      </c>
      <c r="N31" s="216" t="str">
        <f>'Basic Info'!$B$47</f>
        <v>Q2 FY26</v>
      </c>
      <c r="O31" s="216" t="str">
        <f>'Basic Info'!$B$48</f>
        <v>Q3 FY26</v>
      </c>
      <c r="P31" s="216" t="str">
        <f>'Basic Info'!$B$49</f>
        <v>Q4 FY26</v>
      </c>
      <c r="Q31" s="216" t="str">
        <f>'Basic Info'!$B$50</f>
        <v>Q1 FY27</v>
      </c>
      <c r="R31" s="216" t="str">
        <f>'Basic Info'!$B$51</f>
        <v>Q2 FY27</v>
      </c>
      <c r="S31" s="216" t="s">
        <v>139</v>
      </c>
      <c r="T31" s="135" t="s">
        <v>135</v>
      </c>
    </row>
    <row r="32" spans="1:31" ht="15" customHeight="1">
      <c r="A32" s="136" t="s">
        <v>63</v>
      </c>
      <c r="B32" s="8"/>
      <c r="C32" s="96"/>
      <c r="D32" s="96"/>
      <c r="E32" s="96"/>
      <c r="F32" s="96"/>
      <c r="G32" s="96"/>
      <c r="H32" s="96"/>
      <c r="I32" s="96"/>
      <c r="J32" s="96"/>
      <c r="K32" s="96"/>
      <c r="L32" s="96"/>
      <c r="M32" s="96"/>
      <c r="N32" s="96"/>
      <c r="O32" s="96"/>
      <c r="P32" s="96"/>
      <c r="Q32" s="96"/>
      <c r="R32" s="96"/>
      <c r="S32" s="72">
        <f>SUM(C32:R32)</f>
        <v>0</v>
      </c>
      <c r="T32" s="160"/>
    </row>
    <row r="33" spans="1:20" ht="15" customHeight="1">
      <c r="A33" s="137" t="s">
        <v>65</v>
      </c>
      <c r="B33" s="8"/>
      <c r="C33" s="96"/>
      <c r="D33" s="96"/>
      <c r="E33" s="96"/>
      <c r="F33" s="96"/>
      <c r="G33" s="96"/>
      <c r="H33" s="96"/>
      <c r="I33" s="96"/>
      <c r="J33" s="96"/>
      <c r="K33" s="96"/>
      <c r="L33" s="96"/>
      <c r="M33" s="96"/>
      <c r="N33" s="96"/>
      <c r="O33" s="96"/>
      <c r="P33" s="96"/>
      <c r="Q33" s="96"/>
      <c r="R33" s="96"/>
      <c r="S33" s="72">
        <f t="shared" ref="S33:S39" si="4">SUM(C33:R33)</f>
        <v>0</v>
      </c>
      <c r="T33" s="161"/>
    </row>
    <row r="34" spans="1:20" ht="15" customHeight="1">
      <c r="A34" s="137" t="s">
        <v>68</v>
      </c>
      <c r="B34" s="8"/>
      <c r="C34" s="96"/>
      <c r="D34" s="96"/>
      <c r="E34" s="96"/>
      <c r="F34" s="96"/>
      <c r="G34" s="96"/>
      <c r="H34" s="96"/>
      <c r="I34" s="96"/>
      <c r="J34" s="96"/>
      <c r="K34" s="96"/>
      <c r="L34" s="96"/>
      <c r="M34" s="96"/>
      <c r="N34" s="96"/>
      <c r="O34" s="96"/>
      <c r="P34" s="96"/>
      <c r="Q34" s="96"/>
      <c r="R34" s="96"/>
      <c r="S34" s="72">
        <f t="shared" si="4"/>
        <v>0</v>
      </c>
      <c r="T34" s="161"/>
    </row>
    <row r="35" spans="1:20" ht="15" customHeight="1">
      <c r="A35" s="137" t="s">
        <v>70</v>
      </c>
      <c r="B35" s="8"/>
      <c r="C35" s="96"/>
      <c r="D35" s="96"/>
      <c r="E35" s="96"/>
      <c r="F35" s="96"/>
      <c r="G35" s="96"/>
      <c r="H35" s="96"/>
      <c r="I35" s="96"/>
      <c r="J35" s="96"/>
      <c r="K35" s="96"/>
      <c r="L35" s="96"/>
      <c r="M35" s="96"/>
      <c r="N35" s="96"/>
      <c r="O35" s="96"/>
      <c r="P35" s="96"/>
      <c r="Q35" s="96"/>
      <c r="R35" s="96"/>
      <c r="S35" s="72">
        <f t="shared" si="4"/>
        <v>0</v>
      </c>
      <c r="T35" s="161"/>
    </row>
    <row r="36" spans="1:20" ht="15" customHeight="1">
      <c r="A36" s="137" t="s">
        <v>140</v>
      </c>
      <c r="B36" s="8"/>
      <c r="C36" s="96"/>
      <c r="D36" s="96"/>
      <c r="E36" s="96"/>
      <c r="F36" s="96"/>
      <c r="G36" s="96"/>
      <c r="H36" s="96"/>
      <c r="I36" s="96"/>
      <c r="J36" s="96"/>
      <c r="K36" s="96"/>
      <c r="L36" s="96"/>
      <c r="M36" s="96"/>
      <c r="N36" s="96"/>
      <c r="O36" s="96"/>
      <c r="P36" s="96"/>
      <c r="Q36" s="96"/>
      <c r="R36" s="96"/>
      <c r="S36" s="72">
        <f t="shared" si="4"/>
        <v>0</v>
      </c>
      <c r="T36" s="161"/>
    </row>
    <row r="37" spans="1:20" ht="15" customHeight="1">
      <c r="A37" s="137" t="s">
        <v>74</v>
      </c>
      <c r="B37" s="8"/>
      <c r="C37" s="96"/>
      <c r="D37" s="96"/>
      <c r="E37" s="96"/>
      <c r="F37" s="96"/>
      <c r="G37" s="96"/>
      <c r="H37" s="96"/>
      <c r="I37" s="96"/>
      <c r="J37" s="96"/>
      <c r="K37" s="96"/>
      <c r="L37" s="96"/>
      <c r="M37" s="96"/>
      <c r="N37" s="96"/>
      <c r="O37" s="96"/>
      <c r="P37" s="96"/>
      <c r="Q37" s="96"/>
      <c r="R37" s="96"/>
      <c r="S37" s="72">
        <f t="shared" si="4"/>
        <v>0</v>
      </c>
      <c r="T37" s="161"/>
    </row>
    <row r="38" spans="1:20" ht="15" customHeight="1">
      <c r="A38" s="137" t="s">
        <v>141</v>
      </c>
      <c r="B38" s="8"/>
      <c r="C38" s="96"/>
      <c r="D38" s="96"/>
      <c r="E38" s="96"/>
      <c r="F38" s="96"/>
      <c r="G38" s="96"/>
      <c r="H38" s="96"/>
      <c r="I38" s="96"/>
      <c r="J38" s="96"/>
      <c r="K38" s="96"/>
      <c r="L38" s="96"/>
      <c r="M38" s="96"/>
      <c r="N38" s="96"/>
      <c r="O38" s="96"/>
      <c r="P38" s="96"/>
      <c r="Q38" s="96"/>
      <c r="R38" s="96"/>
      <c r="S38" s="72">
        <f t="shared" si="4"/>
        <v>0</v>
      </c>
      <c r="T38" s="161"/>
    </row>
    <row r="39" spans="1:20" ht="15" customHeight="1">
      <c r="A39" s="138" t="s">
        <v>142</v>
      </c>
      <c r="B39" s="73"/>
      <c r="C39" s="74">
        <f t="shared" ref="C39:J39" si="5">SUM(C32:C38)</f>
        <v>0</v>
      </c>
      <c r="D39" s="74">
        <f t="shared" si="5"/>
        <v>0</v>
      </c>
      <c r="E39" s="74">
        <f t="shared" si="5"/>
        <v>0</v>
      </c>
      <c r="F39" s="74">
        <f t="shared" si="5"/>
        <v>0</v>
      </c>
      <c r="G39" s="74">
        <f t="shared" si="5"/>
        <v>0</v>
      </c>
      <c r="H39" s="74">
        <f t="shared" si="5"/>
        <v>0</v>
      </c>
      <c r="I39" s="74">
        <f t="shared" si="5"/>
        <v>0</v>
      </c>
      <c r="J39" s="74">
        <f t="shared" si="5"/>
        <v>0</v>
      </c>
      <c r="K39" s="74">
        <f t="shared" ref="K39:R39" si="6">SUM(K32:K38)</f>
        <v>0</v>
      </c>
      <c r="L39" s="74">
        <f t="shared" si="6"/>
        <v>0</v>
      </c>
      <c r="M39" s="74">
        <f t="shared" si="6"/>
        <v>0</v>
      </c>
      <c r="N39" s="74">
        <f t="shared" si="6"/>
        <v>0</v>
      </c>
      <c r="O39" s="74">
        <f t="shared" si="6"/>
        <v>0</v>
      </c>
      <c r="P39" s="74">
        <f t="shared" si="6"/>
        <v>0</v>
      </c>
      <c r="Q39" s="74">
        <f t="shared" si="6"/>
        <v>0</v>
      </c>
      <c r="R39" s="74">
        <f t="shared" si="6"/>
        <v>0</v>
      </c>
      <c r="S39" s="72">
        <f t="shared" si="4"/>
        <v>0</v>
      </c>
      <c r="T39" s="161"/>
    </row>
    <row r="40" spans="1:20" ht="15" customHeight="1" thickBot="1">
      <c r="A40" s="139"/>
      <c r="B40" s="88"/>
      <c r="C40" s="88"/>
      <c r="D40" s="88"/>
      <c r="E40" s="88"/>
      <c r="F40" s="88"/>
      <c r="G40" s="88"/>
      <c r="H40" s="88"/>
      <c r="I40" s="88"/>
      <c r="J40" s="88"/>
      <c r="K40" s="88"/>
      <c r="L40" s="88"/>
      <c r="M40" s="88"/>
      <c r="N40" s="88"/>
      <c r="O40" s="88"/>
      <c r="P40" s="88"/>
      <c r="Q40" s="88"/>
      <c r="R40" s="88"/>
      <c r="S40" s="88"/>
      <c r="T40" s="140"/>
    </row>
    <row r="41" spans="1:20" ht="13.9" customHeight="1" thickBot="1">
      <c r="A41" s="139"/>
      <c r="B41" s="88"/>
      <c r="C41" s="88"/>
      <c r="D41" s="88"/>
      <c r="E41" s="88"/>
      <c r="F41" s="88"/>
      <c r="G41" s="88"/>
      <c r="H41" s="88"/>
      <c r="I41" s="88"/>
      <c r="J41" s="88"/>
      <c r="K41" s="88"/>
      <c r="L41" s="88"/>
      <c r="M41" s="88"/>
      <c r="N41" s="88"/>
      <c r="O41" s="88"/>
      <c r="P41" s="88"/>
      <c r="Q41" s="88"/>
      <c r="R41" s="88"/>
      <c r="S41" s="88"/>
      <c r="T41" s="140"/>
    </row>
    <row r="42" spans="1:20" ht="30.75" hidden="1" customHeight="1">
      <c r="A42" s="132" t="s">
        <v>132</v>
      </c>
      <c r="B42" s="95"/>
      <c r="C42" s="351" t="s">
        <v>133</v>
      </c>
      <c r="D42" s="351"/>
      <c r="E42" s="351"/>
      <c r="F42" s="351"/>
      <c r="G42" s="351"/>
      <c r="H42" s="351"/>
      <c r="I42" s="351"/>
      <c r="J42" s="351"/>
      <c r="K42" s="274"/>
      <c r="L42" s="274"/>
      <c r="M42" s="274"/>
      <c r="N42" s="274"/>
      <c r="O42" s="274"/>
      <c r="P42" s="274"/>
      <c r="Q42" s="274"/>
      <c r="R42" s="274"/>
      <c r="S42" s="153" t="s">
        <v>134</v>
      </c>
      <c r="T42" s="163" t="s">
        <v>135</v>
      </c>
    </row>
    <row r="43" spans="1:20" ht="26.25" hidden="1" customHeight="1">
      <c r="A43" s="133" t="s">
        <v>136</v>
      </c>
      <c r="B43" s="97"/>
      <c r="C43" s="148" t="str">
        <f>'Basic Info'!$C$25</f>
        <v>Design and Research</v>
      </c>
      <c r="D43" s="159"/>
      <c r="E43" s="148" t="str">
        <f>'Basic Info'!$C$28</f>
        <v>Dissemination of research findings</v>
      </c>
      <c r="F43" s="159"/>
      <c r="G43" s="148" t="str">
        <f>'Basic Info'!$C$31</f>
        <v>Activity 7</v>
      </c>
      <c r="H43" s="159"/>
      <c r="I43" s="148" t="str">
        <f>'Basic Info'!$C$34</f>
        <v>Activity 10</v>
      </c>
      <c r="J43" s="159"/>
      <c r="S43" s="149">
        <f>SUM(D43,D44,D45,F43,F44,F45,H43,H44,H45,J43)</f>
        <v>0</v>
      </c>
      <c r="T43" s="346"/>
    </row>
    <row r="44" spans="1:20" ht="30" hidden="1" customHeight="1">
      <c r="A44" s="8"/>
      <c r="B44" s="166"/>
      <c r="C44" s="148" t="str">
        <f>'Basic Info'!$C$26</f>
        <v>Participant Recruitment</v>
      </c>
      <c r="D44" s="159"/>
      <c r="E44" s="148" t="str">
        <f>'Basic Info'!$C$29</f>
        <v>Activity 5</v>
      </c>
      <c r="F44" s="159"/>
      <c r="G44" s="148" t="str">
        <f>'Basic Info'!$C$32</f>
        <v>Activity 8</v>
      </c>
      <c r="H44" s="159"/>
      <c r="I44" s="150"/>
      <c r="J44" s="151"/>
      <c r="K44" s="150"/>
      <c r="L44" s="150"/>
      <c r="M44" s="150"/>
      <c r="N44" s="150"/>
      <c r="O44" s="150"/>
      <c r="P44" s="150"/>
      <c r="Q44" s="150"/>
      <c r="R44" s="150"/>
      <c r="S44" s="11"/>
      <c r="T44" s="347"/>
    </row>
    <row r="45" spans="1:20" ht="30" hidden="1" customHeight="1">
      <c r="A45" s="166"/>
      <c r="B45" s="166"/>
      <c r="C45" s="148" t="str">
        <f>'Basic Info'!$C$27</f>
        <v>Disbursement of Payments</v>
      </c>
      <c r="D45" s="159"/>
      <c r="E45" s="148" t="str">
        <f>'Basic Info'!$C$30</f>
        <v>Activity 6</v>
      </c>
      <c r="F45" s="159"/>
      <c r="G45" s="148" t="str">
        <f>'Basic Info'!$C$33</f>
        <v>Activity 9</v>
      </c>
      <c r="H45" s="159"/>
      <c r="I45" s="150"/>
      <c r="J45" s="151"/>
      <c r="K45" s="150"/>
      <c r="L45" s="150"/>
      <c r="M45" s="150"/>
      <c r="N45" s="150"/>
      <c r="O45" s="150"/>
      <c r="P45" s="150"/>
      <c r="Q45" s="150"/>
      <c r="R45" s="150"/>
      <c r="S45" s="11"/>
      <c r="T45" s="348"/>
    </row>
    <row r="46" spans="1:20" ht="30" hidden="1" customHeight="1">
      <c r="A46" s="158"/>
      <c r="B46" s="152"/>
      <c r="C46" s="349" t="s">
        <v>137</v>
      </c>
      <c r="D46" s="350"/>
      <c r="E46" s="350"/>
      <c r="F46" s="350"/>
      <c r="G46" s="350"/>
      <c r="H46" s="350"/>
      <c r="I46" s="350"/>
      <c r="J46" s="350"/>
      <c r="K46" s="273"/>
      <c r="L46" s="273"/>
      <c r="M46" s="273"/>
      <c r="N46" s="273"/>
      <c r="O46" s="273"/>
      <c r="P46" s="273"/>
      <c r="Q46" s="273"/>
      <c r="R46" s="273"/>
      <c r="S46" s="11"/>
      <c r="T46" s="126"/>
    </row>
    <row r="47" spans="1:20" ht="15" hidden="1" customHeight="1">
      <c r="A47" s="134" t="s">
        <v>138</v>
      </c>
      <c r="B47" s="8"/>
      <c r="C47" s="178" t="str">
        <f>'Basic Info'!$B$37</f>
        <v>Q4 FY23</v>
      </c>
      <c r="D47" s="178" t="str">
        <f>'Basic Info'!$B$38</f>
        <v>Q1 FY24</v>
      </c>
      <c r="E47" s="178" t="str">
        <f>'Basic Info'!$B$39</f>
        <v>Q2 FY24</v>
      </c>
      <c r="F47" s="178" t="str">
        <f>'Basic Info'!$B$40</f>
        <v>Q3 FY24</v>
      </c>
      <c r="G47" s="178" t="str">
        <f>'Basic Info'!$B$41</f>
        <v>Q4 FY24</v>
      </c>
      <c r="H47" s="178" t="str">
        <f>'Basic Info'!$B$42</f>
        <v>Q1 FY25</v>
      </c>
      <c r="I47" s="178" t="str">
        <f>'Basic Info'!$B$43</f>
        <v>Q2 FY25</v>
      </c>
      <c r="J47" s="178" t="str">
        <f>'Basic Info'!$B$44</f>
        <v>Q3 FY25</v>
      </c>
      <c r="K47" s="216" t="str">
        <f>'Basic Info'!$B$45</f>
        <v>Q4 FY25</v>
      </c>
      <c r="L47" s="216" t="str">
        <f>'Basic Info'!$B$46</f>
        <v>Q1 FY26</v>
      </c>
      <c r="M47" s="216" t="str">
        <f>'Basic Info'!$B$47</f>
        <v>Q2 FY26</v>
      </c>
      <c r="N47" s="216" t="str">
        <f>'Basic Info'!$B$47</f>
        <v>Q2 FY26</v>
      </c>
      <c r="O47" s="216" t="str">
        <f>'Basic Info'!$B$48</f>
        <v>Q3 FY26</v>
      </c>
      <c r="P47" s="216" t="str">
        <f>'Basic Info'!$B$49</f>
        <v>Q4 FY26</v>
      </c>
      <c r="Q47" s="216" t="str">
        <f>'Basic Info'!$B$50</f>
        <v>Q1 FY27</v>
      </c>
      <c r="R47" s="216" t="str">
        <f>'Basic Info'!$B$51</f>
        <v>Q2 FY27</v>
      </c>
      <c r="S47" s="216" t="s">
        <v>139</v>
      </c>
      <c r="T47" s="135" t="s">
        <v>135</v>
      </c>
    </row>
    <row r="48" spans="1:20" ht="15" hidden="1" customHeight="1">
      <c r="A48" s="136" t="s">
        <v>63</v>
      </c>
      <c r="B48" s="8"/>
      <c r="C48" s="96"/>
      <c r="D48" s="96"/>
      <c r="E48" s="96"/>
      <c r="F48" s="96"/>
      <c r="G48" s="96"/>
      <c r="H48" s="96"/>
      <c r="I48" s="96"/>
      <c r="J48" s="96"/>
      <c r="K48" s="96"/>
      <c r="L48" s="96"/>
      <c r="M48" s="96"/>
      <c r="N48" s="96"/>
      <c r="O48" s="96"/>
      <c r="P48" s="96"/>
      <c r="Q48" s="96"/>
      <c r="R48" s="96"/>
      <c r="S48" s="72">
        <f>SUM(C48:R48)</f>
        <v>0</v>
      </c>
      <c r="T48" s="160"/>
    </row>
    <row r="49" spans="1:20" ht="15" hidden="1" customHeight="1">
      <c r="A49" s="137" t="s">
        <v>65</v>
      </c>
      <c r="B49" s="8"/>
      <c r="C49" s="96"/>
      <c r="D49" s="96"/>
      <c r="E49" s="96"/>
      <c r="F49" s="96"/>
      <c r="G49" s="96"/>
      <c r="H49" s="96"/>
      <c r="I49" s="96"/>
      <c r="J49" s="96"/>
      <c r="K49" s="96"/>
      <c r="L49" s="96"/>
      <c r="M49" s="96"/>
      <c r="N49" s="96"/>
      <c r="O49" s="96"/>
      <c r="P49" s="96"/>
      <c r="Q49" s="96"/>
      <c r="R49" s="96"/>
      <c r="S49" s="72">
        <f t="shared" ref="S49:S55" si="7">SUM(C49:R49)</f>
        <v>0</v>
      </c>
      <c r="T49" s="161"/>
    </row>
    <row r="50" spans="1:20" ht="15" hidden="1" customHeight="1">
      <c r="A50" s="137" t="s">
        <v>68</v>
      </c>
      <c r="B50" s="8"/>
      <c r="C50" s="96"/>
      <c r="D50" s="96"/>
      <c r="E50" s="96"/>
      <c r="F50" s="96"/>
      <c r="G50" s="96"/>
      <c r="H50" s="96"/>
      <c r="I50" s="96"/>
      <c r="J50" s="96"/>
      <c r="K50" s="96"/>
      <c r="L50" s="96"/>
      <c r="M50" s="96"/>
      <c r="N50" s="96"/>
      <c r="O50" s="96"/>
      <c r="P50" s="96"/>
      <c r="Q50" s="96"/>
      <c r="R50" s="96"/>
      <c r="S50" s="72">
        <f t="shared" si="7"/>
        <v>0</v>
      </c>
      <c r="T50" s="161"/>
    </row>
    <row r="51" spans="1:20" ht="15" hidden="1" customHeight="1">
      <c r="A51" s="137" t="s">
        <v>70</v>
      </c>
      <c r="B51" s="8"/>
      <c r="C51" s="96"/>
      <c r="D51" s="96"/>
      <c r="E51" s="96"/>
      <c r="F51" s="96"/>
      <c r="G51" s="96"/>
      <c r="H51" s="96"/>
      <c r="I51" s="96"/>
      <c r="J51" s="96"/>
      <c r="K51" s="96"/>
      <c r="L51" s="96"/>
      <c r="M51" s="96"/>
      <c r="N51" s="96"/>
      <c r="O51" s="96"/>
      <c r="P51" s="96"/>
      <c r="Q51" s="96"/>
      <c r="R51" s="96"/>
      <c r="S51" s="72">
        <f t="shared" si="7"/>
        <v>0</v>
      </c>
      <c r="T51" s="161"/>
    </row>
    <row r="52" spans="1:20" ht="15" hidden="1" customHeight="1">
      <c r="A52" s="137" t="s">
        <v>140</v>
      </c>
      <c r="B52" s="8"/>
      <c r="C52" s="96"/>
      <c r="D52" s="96"/>
      <c r="E52" s="96"/>
      <c r="F52" s="96"/>
      <c r="G52" s="96"/>
      <c r="H52" s="96"/>
      <c r="I52" s="96"/>
      <c r="J52" s="96"/>
      <c r="K52" s="96"/>
      <c r="L52" s="96"/>
      <c r="M52" s="96"/>
      <c r="N52" s="96"/>
      <c r="O52" s="96"/>
      <c r="P52" s="96"/>
      <c r="Q52" s="96"/>
      <c r="R52" s="96"/>
      <c r="S52" s="72">
        <f t="shared" si="7"/>
        <v>0</v>
      </c>
      <c r="T52" s="161"/>
    </row>
    <row r="53" spans="1:20" ht="15" hidden="1" customHeight="1">
      <c r="A53" s="137" t="s">
        <v>74</v>
      </c>
      <c r="B53" s="8"/>
      <c r="C53" s="96"/>
      <c r="D53" s="96"/>
      <c r="E53" s="96"/>
      <c r="F53" s="96"/>
      <c r="G53" s="96"/>
      <c r="H53" s="96"/>
      <c r="I53" s="96"/>
      <c r="J53" s="96"/>
      <c r="K53" s="96"/>
      <c r="L53" s="96"/>
      <c r="M53" s="96"/>
      <c r="N53" s="96"/>
      <c r="O53" s="96"/>
      <c r="P53" s="96"/>
      <c r="Q53" s="96"/>
      <c r="R53" s="96"/>
      <c r="S53" s="72">
        <f t="shared" si="7"/>
        <v>0</v>
      </c>
      <c r="T53" s="161"/>
    </row>
    <row r="54" spans="1:20" ht="15" hidden="1" customHeight="1">
      <c r="A54" s="137" t="s">
        <v>141</v>
      </c>
      <c r="B54" s="8"/>
      <c r="C54" s="96"/>
      <c r="D54" s="96"/>
      <c r="E54" s="96"/>
      <c r="F54" s="96"/>
      <c r="G54" s="96"/>
      <c r="H54" s="96"/>
      <c r="I54" s="96"/>
      <c r="J54" s="96"/>
      <c r="K54" s="96"/>
      <c r="L54" s="96"/>
      <c r="M54" s="96"/>
      <c r="N54" s="96"/>
      <c r="O54" s="96"/>
      <c r="P54" s="96"/>
      <c r="Q54" s="96"/>
      <c r="R54" s="96"/>
      <c r="S54" s="72">
        <f t="shared" si="7"/>
        <v>0</v>
      </c>
      <c r="T54" s="161"/>
    </row>
    <row r="55" spans="1:20" ht="15" hidden="1" customHeight="1">
      <c r="A55" s="138" t="s">
        <v>142</v>
      </c>
      <c r="B55" s="73"/>
      <c r="C55" s="74">
        <f t="shared" ref="C55:J55" si="8">SUM(C48:C54)</f>
        <v>0</v>
      </c>
      <c r="D55" s="74">
        <f t="shared" si="8"/>
        <v>0</v>
      </c>
      <c r="E55" s="74">
        <f t="shared" si="8"/>
        <v>0</v>
      </c>
      <c r="F55" s="74">
        <f t="shared" si="8"/>
        <v>0</v>
      </c>
      <c r="G55" s="74">
        <f t="shared" si="8"/>
        <v>0</v>
      </c>
      <c r="H55" s="74">
        <f t="shared" si="8"/>
        <v>0</v>
      </c>
      <c r="I55" s="74">
        <f t="shared" si="8"/>
        <v>0</v>
      </c>
      <c r="J55" s="74">
        <f t="shared" si="8"/>
        <v>0</v>
      </c>
      <c r="K55" s="74">
        <f t="shared" ref="K55:R55" si="9">SUM(K48:K54)</f>
        <v>0</v>
      </c>
      <c r="L55" s="74">
        <f t="shared" si="9"/>
        <v>0</v>
      </c>
      <c r="M55" s="74">
        <f t="shared" si="9"/>
        <v>0</v>
      </c>
      <c r="N55" s="74">
        <f t="shared" si="9"/>
        <v>0</v>
      </c>
      <c r="O55" s="74">
        <f t="shared" si="9"/>
        <v>0</v>
      </c>
      <c r="P55" s="74">
        <f t="shared" si="9"/>
        <v>0</v>
      </c>
      <c r="Q55" s="74">
        <f t="shared" si="9"/>
        <v>0</v>
      </c>
      <c r="R55" s="74">
        <f t="shared" si="9"/>
        <v>0</v>
      </c>
      <c r="S55" s="72">
        <f t="shared" si="7"/>
        <v>0</v>
      </c>
      <c r="T55" s="161"/>
    </row>
    <row r="56" spans="1:20" ht="15" hidden="1" customHeight="1">
      <c r="A56" s="138"/>
      <c r="B56" s="73"/>
      <c r="C56" s="74"/>
      <c r="D56" s="74"/>
      <c r="E56" s="74"/>
      <c r="F56" s="74"/>
      <c r="G56" s="74"/>
      <c r="H56" s="74"/>
      <c r="I56" s="74"/>
      <c r="J56" s="74"/>
      <c r="K56" s="74"/>
      <c r="L56" s="74"/>
      <c r="M56" s="74"/>
      <c r="N56" s="74"/>
      <c r="O56" s="74"/>
      <c r="P56" s="74"/>
      <c r="Q56" s="74"/>
      <c r="R56" s="74"/>
      <c r="S56" s="74"/>
      <c r="T56" s="161"/>
    </row>
    <row r="57" spans="1:20" ht="15" hidden="1" customHeight="1" thickBot="1">
      <c r="A57" s="139"/>
      <c r="B57" s="88"/>
      <c r="C57" s="88"/>
      <c r="D57" s="88"/>
      <c r="E57" s="88"/>
      <c r="F57" s="88"/>
      <c r="G57" s="88"/>
      <c r="H57" s="88"/>
      <c r="I57" s="88"/>
      <c r="J57" s="88"/>
      <c r="K57" s="88"/>
      <c r="L57" s="88"/>
      <c r="M57" s="88"/>
      <c r="N57" s="88"/>
      <c r="O57" s="88"/>
      <c r="P57" s="88"/>
      <c r="Q57" s="88"/>
      <c r="R57" s="88"/>
      <c r="S57" s="88"/>
      <c r="T57" s="140"/>
    </row>
    <row r="58" spans="1:20" ht="28.5" hidden="1" customHeight="1">
      <c r="A58" s="132" t="s">
        <v>132</v>
      </c>
      <c r="B58" s="95"/>
      <c r="C58" s="351" t="s">
        <v>133</v>
      </c>
      <c r="D58" s="351"/>
      <c r="E58" s="351"/>
      <c r="F58" s="351"/>
      <c r="G58" s="351"/>
      <c r="H58" s="351"/>
      <c r="I58" s="351"/>
      <c r="J58" s="351"/>
      <c r="K58" s="274"/>
      <c r="L58" s="274"/>
      <c r="M58" s="274"/>
      <c r="N58" s="274"/>
      <c r="O58" s="274"/>
      <c r="P58" s="274"/>
      <c r="Q58" s="274"/>
      <c r="R58" s="274"/>
      <c r="S58" s="153" t="s">
        <v>134</v>
      </c>
      <c r="T58" s="163" t="s">
        <v>135</v>
      </c>
    </row>
    <row r="59" spans="1:20" ht="27.75" hidden="1" customHeight="1">
      <c r="A59" s="133" t="s">
        <v>136</v>
      </c>
      <c r="B59" s="97"/>
      <c r="C59" s="148" t="str">
        <f>'Basic Info'!$C$25</f>
        <v>Design and Research</v>
      </c>
      <c r="D59" s="159"/>
      <c r="E59" s="148" t="str">
        <f>'Basic Info'!$C$28</f>
        <v>Dissemination of research findings</v>
      </c>
      <c r="F59" s="159"/>
      <c r="G59" s="148" t="str">
        <f>'Basic Info'!$C$31</f>
        <v>Activity 7</v>
      </c>
      <c r="H59" s="159"/>
      <c r="I59" s="148" t="str">
        <f>'Basic Info'!$C$34</f>
        <v>Activity 10</v>
      </c>
      <c r="J59" s="159"/>
      <c r="S59" s="149">
        <f>SUM(D59,D60,D61,F59,F60,F61,H59,H60,H61,J59)</f>
        <v>0</v>
      </c>
      <c r="T59" s="346"/>
    </row>
    <row r="60" spans="1:20" ht="30" hidden="1" customHeight="1">
      <c r="A60" s="8"/>
      <c r="B60" s="166"/>
      <c r="C60" s="148" t="str">
        <f>'Basic Info'!$C$26</f>
        <v>Participant Recruitment</v>
      </c>
      <c r="D60" s="159"/>
      <c r="E60" s="148" t="str">
        <f>'Basic Info'!$C$29</f>
        <v>Activity 5</v>
      </c>
      <c r="F60" s="159"/>
      <c r="G60" s="148" t="str">
        <f>'Basic Info'!$C$32</f>
        <v>Activity 8</v>
      </c>
      <c r="H60" s="159"/>
      <c r="I60" s="150"/>
      <c r="J60" s="151"/>
      <c r="K60" s="150"/>
      <c r="L60" s="150"/>
      <c r="M60" s="150"/>
      <c r="N60" s="150"/>
      <c r="O60" s="150"/>
      <c r="P60" s="150"/>
      <c r="Q60" s="150"/>
      <c r="R60" s="150"/>
      <c r="S60" s="11"/>
      <c r="T60" s="347"/>
    </row>
    <row r="61" spans="1:20" ht="30" hidden="1" customHeight="1">
      <c r="A61" s="166"/>
      <c r="B61" s="166"/>
      <c r="C61" s="148" t="str">
        <f>'Basic Info'!$C$27</f>
        <v>Disbursement of Payments</v>
      </c>
      <c r="D61" s="159"/>
      <c r="E61" s="148" t="str">
        <f>'Basic Info'!$C$30</f>
        <v>Activity 6</v>
      </c>
      <c r="F61" s="159"/>
      <c r="G61" s="148" t="str">
        <f>'Basic Info'!$C$33</f>
        <v>Activity 9</v>
      </c>
      <c r="H61" s="159"/>
      <c r="I61" s="150"/>
      <c r="J61" s="151"/>
      <c r="K61" s="150"/>
      <c r="L61" s="150"/>
      <c r="M61" s="150"/>
      <c r="N61" s="150"/>
      <c r="O61" s="150"/>
      <c r="P61" s="150"/>
      <c r="Q61" s="150"/>
      <c r="R61" s="150"/>
      <c r="S61" s="11"/>
      <c r="T61" s="348"/>
    </row>
    <row r="62" spans="1:20" ht="30" hidden="1" customHeight="1">
      <c r="A62" s="158"/>
      <c r="B62" s="152"/>
      <c r="C62" s="349" t="s">
        <v>137</v>
      </c>
      <c r="D62" s="350"/>
      <c r="E62" s="350"/>
      <c r="F62" s="350"/>
      <c r="G62" s="350"/>
      <c r="H62" s="350"/>
      <c r="I62" s="350"/>
      <c r="J62" s="350"/>
      <c r="K62" s="273"/>
      <c r="L62" s="273"/>
      <c r="M62" s="273"/>
      <c r="N62" s="273"/>
      <c r="O62" s="273"/>
      <c r="P62" s="273"/>
      <c r="Q62" s="273"/>
      <c r="R62" s="273"/>
      <c r="S62" s="11"/>
      <c r="T62" s="126"/>
    </row>
    <row r="63" spans="1:20" ht="15" hidden="1" customHeight="1">
      <c r="A63" s="134" t="s">
        <v>138</v>
      </c>
      <c r="B63" s="8"/>
      <c r="C63" s="178" t="str">
        <f>'Basic Info'!$B$37</f>
        <v>Q4 FY23</v>
      </c>
      <c r="D63" s="178" t="str">
        <f>'Basic Info'!$B$38</f>
        <v>Q1 FY24</v>
      </c>
      <c r="E63" s="178" t="str">
        <f>'Basic Info'!$B$39</f>
        <v>Q2 FY24</v>
      </c>
      <c r="F63" s="178" t="str">
        <f>'Basic Info'!$B$40</f>
        <v>Q3 FY24</v>
      </c>
      <c r="G63" s="178" t="str">
        <f>'Basic Info'!$B$41</f>
        <v>Q4 FY24</v>
      </c>
      <c r="H63" s="178" t="str">
        <f>'Basic Info'!$B$42</f>
        <v>Q1 FY25</v>
      </c>
      <c r="I63" s="178" t="str">
        <f>'Basic Info'!$B$43</f>
        <v>Q2 FY25</v>
      </c>
      <c r="J63" s="178" t="str">
        <f>'Basic Info'!$B$44</f>
        <v>Q3 FY25</v>
      </c>
      <c r="K63" s="216" t="str">
        <f>'Basic Info'!$B$45</f>
        <v>Q4 FY25</v>
      </c>
      <c r="L63" s="216" t="str">
        <f>'Basic Info'!$B$46</f>
        <v>Q1 FY26</v>
      </c>
      <c r="M63" s="216" t="str">
        <f>'Basic Info'!$B$47</f>
        <v>Q2 FY26</v>
      </c>
      <c r="N63" s="216" t="str">
        <f>'Basic Info'!$B$47</f>
        <v>Q2 FY26</v>
      </c>
      <c r="O63" s="216" t="str">
        <f>'Basic Info'!$B$48</f>
        <v>Q3 FY26</v>
      </c>
      <c r="P63" s="216" t="str">
        <f>'Basic Info'!$B$49</f>
        <v>Q4 FY26</v>
      </c>
      <c r="Q63" s="216" t="str">
        <f>'Basic Info'!$B$50</f>
        <v>Q1 FY27</v>
      </c>
      <c r="R63" s="216" t="str">
        <f>'Basic Info'!$B$51</f>
        <v>Q2 FY27</v>
      </c>
      <c r="S63" s="216" t="s">
        <v>139</v>
      </c>
      <c r="T63" s="135" t="s">
        <v>135</v>
      </c>
    </row>
    <row r="64" spans="1:20" ht="15" hidden="1" customHeight="1">
      <c r="A64" s="136" t="s">
        <v>63</v>
      </c>
      <c r="B64" s="8"/>
      <c r="C64" s="96"/>
      <c r="D64" s="96"/>
      <c r="E64" s="96"/>
      <c r="F64" s="96"/>
      <c r="G64" s="96"/>
      <c r="H64" s="96"/>
      <c r="I64" s="96"/>
      <c r="J64" s="96"/>
      <c r="K64" s="96"/>
      <c r="L64" s="96"/>
      <c r="M64" s="96"/>
      <c r="N64" s="96"/>
      <c r="O64" s="96"/>
      <c r="P64" s="96"/>
      <c r="Q64" s="96"/>
      <c r="R64" s="96"/>
      <c r="S64" s="72">
        <f>SUM(C64:R64)</f>
        <v>0</v>
      </c>
      <c r="T64" s="160"/>
    </row>
    <row r="65" spans="1:20" ht="15" hidden="1" customHeight="1">
      <c r="A65" s="137" t="s">
        <v>65</v>
      </c>
      <c r="B65" s="8"/>
      <c r="C65" s="96"/>
      <c r="D65" s="96"/>
      <c r="E65" s="96"/>
      <c r="F65" s="96"/>
      <c r="G65" s="96"/>
      <c r="H65" s="96"/>
      <c r="I65" s="96"/>
      <c r="J65" s="96"/>
      <c r="K65" s="96"/>
      <c r="L65" s="96"/>
      <c r="M65" s="96"/>
      <c r="N65" s="96"/>
      <c r="O65" s="96"/>
      <c r="P65" s="96"/>
      <c r="Q65" s="96"/>
      <c r="R65" s="96"/>
      <c r="S65" s="72">
        <f t="shared" ref="S65:S71" si="10">SUM(C65:R65)</f>
        <v>0</v>
      </c>
      <c r="T65" s="161"/>
    </row>
    <row r="66" spans="1:20" ht="15" hidden="1" customHeight="1">
      <c r="A66" s="137" t="s">
        <v>68</v>
      </c>
      <c r="B66" s="8"/>
      <c r="C66" s="96"/>
      <c r="D66" s="96"/>
      <c r="E66" s="96"/>
      <c r="F66" s="96"/>
      <c r="G66" s="96"/>
      <c r="H66" s="96"/>
      <c r="I66" s="96"/>
      <c r="J66" s="96"/>
      <c r="K66" s="96"/>
      <c r="L66" s="96"/>
      <c r="M66" s="96"/>
      <c r="N66" s="96"/>
      <c r="O66" s="96"/>
      <c r="P66" s="96"/>
      <c r="Q66" s="96"/>
      <c r="R66" s="96"/>
      <c r="S66" s="72">
        <f t="shared" si="10"/>
        <v>0</v>
      </c>
      <c r="T66" s="161"/>
    </row>
    <row r="67" spans="1:20" ht="15" hidden="1" customHeight="1">
      <c r="A67" s="137" t="s">
        <v>70</v>
      </c>
      <c r="B67" s="8"/>
      <c r="C67" s="96"/>
      <c r="D67" s="96"/>
      <c r="E67" s="96"/>
      <c r="F67" s="96"/>
      <c r="G67" s="96"/>
      <c r="H67" s="96"/>
      <c r="I67" s="96"/>
      <c r="J67" s="96"/>
      <c r="K67" s="96"/>
      <c r="L67" s="96"/>
      <c r="M67" s="96"/>
      <c r="N67" s="96"/>
      <c r="O67" s="96"/>
      <c r="P67" s="96"/>
      <c r="Q67" s="96"/>
      <c r="R67" s="96"/>
      <c r="S67" s="72">
        <f t="shared" si="10"/>
        <v>0</v>
      </c>
      <c r="T67" s="161"/>
    </row>
    <row r="68" spans="1:20" ht="15" hidden="1" customHeight="1">
      <c r="A68" s="137" t="s">
        <v>140</v>
      </c>
      <c r="B68" s="8"/>
      <c r="C68" s="96"/>
      <c r="D68" s="96"/>
      <c r="E68" s="96"/>
      <c r="F68" s="96"/>
      <c r="G68" s="96"/>
      <c r="H68" s="96"/>
      <c r="I68" s="96"/>
      <c r="J68" s="96"/>
      <c r="K68" s="96"/>
      <c r="L68" s="96"/>
      <c r="M68" s="96"/>
      <c r="N68" s="96"/>
      <c r="O68" s="96"/>
      <c r="P68" s="96"/>
      <c r="Q68" s="96"/>
      <c r="R68" s="96"/>
      <c r="S68" s="72">
        <f t="shared" si="10"/>
        <v>0</v>
      </c>
      <c r="T68" s="161"/>
    </row>
    <row r="69" spans="1:20" ht="15" hidden="1" customHeight="1">
      <c r="A69" s="137" t="s">
        <v>74</v>
      </c>
      <c r="B69" s="8"/>
      <c r="C69" s="96"/>
      <c r="D69" s="96"/>
      <c r="E69" s="96"/>
      <c r="F69" s="96"/>
      <c r="G69" s="96"/>
      <c r="H69" s="96"/>
      <c r="I69" s="96"/>
      <c r="J69" s="96"/>
      <c r="K69" s="96"/>
      <c r="L69" s="96"/>
      <c r="M69" s="96"/>
      <c r="N69" s="96"/>
      <c r="O69" s="96"/>
      <c r="P69" s="96"/>
      <c r="Q69" s="96"/>
      <c r="R69" s="96"/>
      <c r="S69" s="72">
        <f t="shared" si="10"/>
        <v>0</v>
      </c>
      <c r="T69" s="161"/>
    </row>
    <row r="70" spans="1:20" ht="15" hidden="1" customHeight="1">
      <c r="A70" s="137" t="s">
        <v>141</v>
      </c>
      <c r="B70" s="8"/>
      <c r="C70" s="96"/>
      <c r="D70" s="96"/>
      <c r="E70" s="96"/>
      <c r="F70" s="96"/>
      <c r="G70" s="96"/>
      <c r="H70" s="96"/>
      <c r="I70" s="96"/>
      <c r="J70" s="96"/>
      <c r="K70" s="96"/>
      <c r="L70" s="96"/>
      <c r="M70" s="96"/>
      <c r="N70" s="96"/>
      <c r="O70" s="96"/>
      <c r="P70" s="96"/>
      <c r="Q70" s="96"/>
      <c r="R70" s="96"/>
      <c r="S70" s="72">
        <f t="shared" si="10"/>
        <v>0</v>
      </c>
      <c r="T70" s="161"/>
    </row>
    <row r="71" spans="1:20" ht="15" hidden="1" customHeight="1">
      <c r="A71" s="138" t="s">
        <v>142</v>
      </c>
      <c r="B71" s="73"/>
      <c r="C71" s="74">
        <f t="shared" ref="C71:R71" si="11">SUM(C64:C70)</f>
        <v>0</v>
      </c>
      <c r="D71" s="74">
        <f t="shared" si="11"/>
        <v>0</v>
      </c>
      <c r="E71" s="74">
        <f t="shared" si="11"/>
        <v>0</v>
      </c>
      <c r="F71" s="74">
        <f t="shared" si="11"/>
        <v>0</v>
      </c>
      <c r="G71" s="74">
        <f t="shared" si="11"/>
        <v>0</v>
      </c>
      <c r="H71" s="74">
        <f t="shared" si="11"/>
        <v>0</v>
      </c>
      <c r="I71" s="74">
        <f t="shared" si="11"/>
        <v>0</v>
      </c>
      <c r="J71" s="74">
        <f t="shared" si="11"/>
        <v>0</v>
      </c>
      <c r="K71" s="74">
        <f t="shared" si="11"/>
        <v>0</v>
      </c>
      <c r="L71" s="74">
        <f t="shared" si="11"/>
        <v>0</v>
      </c>
      <c r="M71" s="74">
        <f t="shared" si="11"/>
        <v>0</v>
      </c>
      <c r="N71" s="74">
        <f t="shared" si="11"/>
        <v>0</v>
      </c>
      <c r="O71" s="74">
        <f t="shared" si="11"/>
        <v>0</v>
      </c>
      <c r="P71" s="74">
        <f t="shared" si="11"/>
        <v>0</v>
      </c>
      <c r="Q71" s="74">
        <f t="shared" si="11"/>
        <v>0</v>
      </c>
      <c r="R71" s="74">
        <f t="shared" si="11"/>
        <v>0</v>
      </c>
      <c r="S71" s="72">
        <f t="shared" si="10"/>
        <v>0</v>
      </c>
      <c r="T71" s="161"/>
    </row>
    <row r="72" spans="1:20" ht="15" hidden="1" customHeight="1">
      <c r="A72" s="138"/>
      <c r="B72" s="73"/>
      <c r="C72" s="74"/>
      <c r="D72" s="74"/>
      <c r="E72" s="74"/>
      <c r="F72" s="74"/>
      <c r="G72" s="74"/>
      <c r="H72" s="74"/>
      <c r="I72" s="74"/>
      <c r="J72" s="74"/>
      <c r="K72" s="74"/>
      <c r="L72" s="74"/>
      <c r="M72" s="74"/>
      <c r="N72" s="74"/>
      <c r="O72" s="74"/>
      <c r="P72" s="74"/>
      <c r="Q72" s="74"/>
      <c r="R72" s="74"/>
      <c r="S72" s="72"/>
      <c r="T72" s="161"/>
    </row>
    <row r="73" spans="1:20" ht="15" hidden="1" customHeight="1" thickBot="1">
      <c r="A73" s="138"/>
      <c r="B73" s="73"/>
      <c r="C73" s="74"/>
      <c r="D73" s="74"/>
      <c r="E73" s="74"/>
      <c r="F73" s="74"/>
      <c r="G73" s="74"/>
      <c r="H73" s="74"/>
      <c r="I73" s="74"/>
      <c r="J73" s="74"/>
      <c r="K73" s="74"/>
      <c r="L73" s="74"/>
      <c r="M73" s="74"/>
      <c r="N73" s="74"/>
      <c r="O73" s="74"/>
      <c r="P73" s="74"/>
      <c r="Q73" s="74"/>
      <c r="R73" s="74"/>
      <c r="S73" s="72"/>
      <c r="T73" s="161"/>
    </row>
    <row r="74" spans="1:20" ht="28.5" hidden="1" customHeight="1">
      <c r="A74" s="132" t="s">
        <v>132</v>
      </c>
      <c r="B74" s="95"/>
      <c r="C74" s="351" t="s">
        <v>133</v>
      </c>
      <c r="D74" s="351"/>
      <c r="E74" s="351"/>
      <c r="F74" s="351"/>
      <c r="G74" s="351"/>
      <c r="H74" s="351"/>
      <c r="I74" s="351"/>
      <c r="J74" s="351"/>
      <c r="K74" s="274"/>
      <c r="L74" s="274"/>
      <c r="M74" s="274"/>
      <c r="N74" s="274"/>
      <c r="O74" s="274"/>
      <c r="P74" s="274"/>
      <c r="Q74" s="274"/>
      <c r="R74" s="274"/>
      <c r="S74" s="153" t="s">
        <v>134</v>
      </c>
      <c r="T74" s="163" t="s">
        <v>135</v>
      </c>
    </row>
    <row r="75" spans="1:20" ht="27.75" hidden="1" customHeight="1">
      <c r="A75" s="133" t="s">
        <v>136</v>
      </c>
      <c r="B75" s="97"/>
      <c r="C75" s="148" t="str">
        <f>'Basic Info'!$C$25</f>
        <v>Design and Research</v>
      </c>
      <c r="D75" s="159"/>
      <c r="E75" s="148" t="str">
        <f>'Basic Info'!$C$28</f>
        <v>Dissemination of research findings</v>
      </c>
      <c r="F75" s="159"/>
      <c r="G75" s="148" t="str">
        <f>'Basic Info'!$C$31</f>
        <v>Activity 7</v>
      </c>
      <c r="H75" s="159"/>
      <c r="I75" s="148" t="str">
        <f>'Basic Info'!$C$34</f>
        <v>Activity 10</v>
      </c>
      <c r="J75" s="159"/>
      <c r="S75" s="149">
        <f>SUM(D75,D76,D77,F75,F76,F77,H75,H76,H77,J75)</f>
        <v>0</v>
      </c>
      <c r="T75" s="346"/>
    </row>
    <row r="76" spans="1:20" ht="30" hidden="1" customHeight="1">
      <c r="A76" s="8"/>
      <c r="B76" s="166"/>
      <c r="C76" s="148" t="str">
        <f>'Basic Info'!$C$26</f>
        <v>Participant Recruitment</v>
      </c>
      <c r="D76" s="159"/>
      <c r="E76" s="148" t="str">
        <f>'Basic Info'!$C$29</f>
        <v>Activity 5</v>
      </c>
      <c r="F76" s="159"/>
      <c r="G76" s="148" t="str">
        <f>'Basic Info'!$C$32</f>
        <v>Activity 8</v>
      </c>
      <c r="H76" s="159"/>
      <c r="I76" s="150"/>
      <c r="J76" s="151"/>
      <c r="K76" s="150"/>
      <c r="L76" s="150"/>
      <c r="M76" s="150"/>
      <c r="N76" s="150"/>
      <c r="O76" s="150"/>
      <c r="P76" s="150"/>
      <c r="Q76" s="150"/>
      <c r="R76" s="150"/>
      <c r="S76" s="11"/>
      <c r="T76" s="347"/>
    </row>
    <row r="77" spans="1:20" ht="30" hidden="1" customHeight="1">
      <c r="A77" s="166"/>
      <c r="B77" s="166"/>
      <c r="C77" s="148" t="str">
        <f>'Basic Info'!$C$27</f>
        <v>Disbursement of Payments</v>
      </c>
      <c r="D77" s="159"/>
      <c r="E77" s="148" t="str">
        <f>'Basic Info'!$C$30</f>
        <v>Activity 6</v>
      </c>
      <c r="F77" s="159"/>
      <c r="G77" s="148" t="str">
        <f>'Basic Info'!$C$33</f>
        <v>Activity 9</v>
      </c>
      <c r="H77" s="159"/>
      <c r="I77" s="150"/>
      <c r="J77" s="151"/>
      <c r="K77" s="150"/>
      <c r="L77" s="150"/>
      <c r="M77" s="150"/>
      <c r="N77" s="150"/>
      <c r="O77" s="150"/>
      <c r="P77" s="150"/>
      <c r="Q77" s="150"/>
      <c r="R77" s="150"/>
      <c r="S77" s="11"/>
      <c r="T77" s="348"/>
    </row>
    <row r="78" spans="1:20" ht="30" hidden="1" customHeight="1">
      <c r="A78" s="158"/>
      <c r="B78" s="152"/>
      <c r="C78" s="349" t="s">
        <v>137</v>
      </c>
      <c r="D78" s="350"/>
      <c r="E78" s="350"/>
      <c r="F78" s="350"/>
      <c r="G78" s="350"/>
      <c r="H78" s="350"/>
      <c r="I78" s="350"/>
      <c r="J78" s="350"/>
      <c r="K78" s="273"/>
      <c r="L78" s="273"/>
      <c r="M78" s="273"/>
      <c r="N78" s="273"/>
      <c r="O78" s="273"/>
      <c r="P78" s="273"/>
      <c r="Q78" s="273"/>
      <c r="R78" s="273"/>
      <c r="S78" s="11"/>
      <c r="T78" s="126"/>
    </row>
    <row r="79" spans="1:20" ht="15" hidden="1" customHeight="1">
      <c r="A79" s="134" t="s">
        <v>138</v>
      </c>
      <c r="B79" s="8"/>
      <c r="C79" s="178" t="str">
        <f>'Basic Info'!$B$37</f>
        <v>Q4 FY23</v>
      </c>
      <c r="D79" s="178" t="str">
        <f>'Basic Info'!$B$38</f>
        <v>Q1 FY24</v>
      </c>
      <c r="E79" s="178" t="str">
        <f>'Basic Info'!$B$39</f>
        <v>Q2 FY24</v>
      </c>
      <c r="F79" s="178" t="str">
        <f>'Basic Info'!$B$40</f>
        <v>Q3 FY24</v>
      </c>
      <c r="G79" s="178" t="str">
        <f>'Basic Info'!$B$41</f>
        <v>Q4 FY24</v>
      </c>
      <c r="H79" s="178" t="str">
        <f>'Basic Info'!$B$42</f>
        <v>Q1 FY25</v>
      </c>
      <c r="I79" s="178" t="str">
        <f>'Basic Info'!$B$43</f>
        <v>Q2 FY25</v>
      </c>
      <c r="J79" s="178" t="str">
        <f>'Basic Info'!$B$44</f>
        <v>Q3 FY25</v>
      </c>
      <c r="K79" s="216" t="str">
        <f>'Basic Info'!$B$45</f>
        <v>Q4 FY25</v>
      </c>
      <c r="L79" s="216" t="str">
        <f>'Basic Info'!$B$46</f>
        <v>Q1 FY26</v>
      </c>
      <c r="M79" s="216" t="str">
        <f>'Basic Info'!$B$47</f>
        <v>Q2 FY26</v>
      </c>
      <c r="N79" s="216" t="str">
        <f>'Basic Info'!$B$47</f>
        <v>Q2 FY26</v>
      </c>
      <c r="O79" s="216" t="str">
        <f>'Basic Info'!$B$48</f>
        <v>Q3 FY26</v>
      </c>
      <c r="P79" s="216" t="str">
        <f>'Basic Info'!$B$49</f>
        <v>Q4 FY26</v>
      </c>
      <c r="Q79" s="216" t="str">
        <f>'Basic Info'!$B$50</f>
        <v>Q1 FY27</v>
      </c>
      <c r="R79" s="216" t="str">
        <f>'Basic Info'!$B$51</f>
        <v>Q2 FY27</v>
      </c>
      <c r="S79" s="216" t="s">
        <v>139</v>
      </c>
      <c r="T79" s="135" t="s">
        <v>135</v>
      </c>
    </row>
    <row r="80" spans="1:20" ht="15" hidden="1" customHeight="1">
      <c r="A80" s="136" t="s">
        <v>63</v>
      </c>
      <c r="B80" s="8"/>
      <c r="C80" s="96"/>
      <c r="D80" s="96"/>
      <c r="E80" s="96"/>
      <c r="F80" s="96"/>
      <c r="G80" s="96"/>
      <c r="H80" s="96"/>
      <c r="I80" s="96"/>
      <c r="J80" s="96"/>
      <c r="K80" s="96"/>
      <c r="L80" s="96"/>
      <c r="M80" s="96"/>
      <c r="N80" s="96"/>
      <c r="O80" s="96"/>
      <c r="P80" s="96"/>
      <c r="Q80" s="96"/>
      <c r="R80" s="96"/>
      <c r="S80" s="72">
        <f>SUM(C80:R80)</f>
        <v>0</v>
      </c>
      <c r="T80" s="160"/>
    </row>
    <row r="81" spans="1:30" ht="15" hidden="1" customHeight="1">
      <c r="A81" s="137" t="s">
        <v>65</v>
      </c>
      <c r="B81" s="8"/>
      <c r="C81" s="96"/>
      <c r="D81" s="96"/>
      <c r="E81" s="96"/>
      <c r="F81" s="96"/>
      <c r="G81" s="96"/>
      <c r="H81" s="96"/>
      <c r="I81" s="96"/>
      <c r="J81" s="96"/>
      <c r="K81" s="96"/>
      <c r="L81" s="96"/>
      <c r="M81" s="96"/>
      <c r="N81" s="96"/>
      <c r="O81" s="96"/>
      <c r="P81" s="96"/>
      <c r="Q81" s="96"/>
      <c r="R81" s="96"/>
      <c r="S81" s="72">
        <f t="shared" ref="S81:S87" si="12">SUM(C81:R81)</f>
        <v>0</v>
      </c>
      <c r="T81" s="161"/>
    </row>
    <row r="82" spans="1:30" ht="15" hidden="1" customHeight="1">
      <c r="A82" s="137" t="s">
        <v>68</v>
      </c>
      <c r="B82" s="8"/>
      <c r="C82" s="96"/>
      <c r="D82" s="96"/>
      <c r="E82" s="96"/>
      <c r="F82" s="96"/>
      <c r="G82" s="96"/>
      <c r="H82" s="96"/>
      <c r="I82" s="96"/>
      <c r="J82" s="96"/>
      <c r="K82" s="96"/>
      <c r="L82" s="96"/>
      <c r="M82" s="96"/>
      <c r="N82" s="96"/>
      <c r="O82" s="96"/>
      <c r="P82" s="96"/>
      <c r="Q82" s="96"/>
      <c r="R82" s="96"/>
      <c r="S82" s="72">
        <f t="shared" si="12"/>
        <v>0</v>
      </c>
      <c r="T82" s="161"/>
    </row>
    <row r="83" spans="1:30" ht="15" hidden="1" customHeight="1">
      <c r="A83" s="137" t="s">
        <v>70</v>
      </c>
      <c r="B83" s="8"/>
      <c r="C83" s="96"/>
      <c r="D83" s="96"/>
      <c r="E83" s="96"/>
      <c r="F83" s="96"/>
      <c r="G83" s="96"/>
      <c r="H83" s="96"/>
      <c r="I83" s="96"/>
      <c r="J83" s="96"/>
      <c r="K83" s="96"/>
      <c r="L83" s="96"/>
      <c r="M83" s="96"/>
      <c r="N83" s="96"/>
      <c r="O83" s="96"/>
      <c r="P83" s="96"/>
      <c r="Q83" s="96"/>
      <c r="R83" s="96"/>
      <c r="S83" s="72">
        <f t="shared" si="12"/>
        <v>0</v>
      </c>
      <c r="T83" s="161"/>
    </row>
    <row r="84" spans="1:30" ht="15" hidden="1" customHeight="1">
      <c r="A84" s="137" t="s">
        <v>140</v>
      </c>
      <c r="B84" s="8"/>
      <c r="C84" s="96"/>
      <c r="D84" s="96"/>
      <c r="E84" s="96"/>
      <c r="F84" s="96"/>
      <c r="G84" s="96"/>
      <c r="H84" s="96"/>
      <c r="I84" s="96"/>
      <c r="J84" s="96"/>
      <c r="K84" s="96"/>
      <c r="L84" s="96"/>
      <c r="M84" s="96"/>
      <c r="N84" s="96"/>
      <c r="O84" s="96"/>
      <c r="P84" s="96"/>
      <c r="Q84" s="96"/>
      <c r="R84" s="96"/>
      <c r="S84" s="72">
        <f t="shared" si="12"/>
        <v>0</v>
      </c>
      <c r="T84" s="161"/>
    </row>
    <row r="85" spans="1:30" ht="15" hidden="1" customHeight="1">
      <c r="A85" s="137" t="s">
        <v>74</v>
      </c>
      <c r="B85" s="8"/>
      <c r="C85" s="96"/>
      <c r="D85" s="96"/>
      <c r="E85" s="96"/>
      <c r="F85" s="96"/>
      <c r="G85" s="96"/>
      <c r="H85" s="96"/>
      <c r="I85" s="96"/>
      <c r="J85" s="96"/>
      <c r="K85" s="96"/>
      <c r="L85" s="96"/>
      <c r="M85" s="96"/>
      <c r="N85" s="96"/>
      <c r="O85" s="96"/>
      <c r="P85" s="96"/>
      <c r="Q85" s="96"/>
      <c r="R85" s="96"/>
      <c r="S85" s="72">
        <f t="shared" si="12"/>
        <v>0</v>
      </c>
      <c r="T85" s="161"/>
    </row>
    <row r="86" spans="1:30" ht="15" hidden="1" customHeight="1">
      <c r="A86" s="137" t="s">
        <v>141</v>
      </c>
      <c r="B86" s="8"/>
      <c r="C86" s="96"/>
      <c r="D86" s="96"/>
      <c r="E86" s="96"/>
      <c r="F86" s="96"/>
      <c r="G86" s="96"/>
      <c r="H86" s="96"/>
      <c r="I86" s="96"/>
      <c r="J86" s="96"/>
      <c r="K86" s="96"/>
      <c r="L86" s="96"/>
      <c r="M86" s="96"/>
      <c r="N86" s="96"/>
      <c r="O86" s="96"/>
      <c r="P86" s="96"/>
      <c r="Q86" s="96"/>
      <c r="R86" s="96"/>
      <c r="S86" s="72">
        <f t="shared" si="12"/>
        <v>0</v>
      </c>
      <c r="T86" s="161"/>
    </row>
    <row r="87" spans="1:30" ht="15" hidden="1" customHeight="1">
      <c r="A87" s="138" t="s">
        <v>142</v>
      </c>
      <c r="B87" s="73"/>
      <c r="C87" s="74">
        <f t="shared" ref="C87:R87" si="13">SUM(C80:C86)</f>
        <v>0</v>
      </c>
      <c r="D87" s="74">
        <f t="shared" si="13"/>
        <v>0</v>
      </c>
      <c r="E87" s="74">
        <f t="shared" si="13"/>
        <v>0</v>
      </c>
      <c r="F87" s="74">
        <f t="shared" si="13"/>
        <v>0</v>
      </c>
      <c r="G87" s="74">
        <f t="shared" si="13"/>
        <v>0</v>
      </c>
      <c r="H87" s="74">
        <f t="shared" si="13"/>
        <v>0</v>
      </c>
      <c r="I87" s="74">
        <f t="shared" si="13"/>
        <v>0</v>
      </c>
      <c r="J87" s="74">
        <f t="shared" si="13"/>
        <v>0</v>
      </c>
      <c r="K87" s="74">
        <f t="shared" si="13"/>
        <v>0</v>
      </c>
      <c r="L87" s="74">
        <f t="shared" si="13"/>
        <v>0</v>
      </c>
      <c r="M87" s="74">
        <f t="shared" si="13"/>
        <v>0</v>
      </c>
      <c r="N87" s="74">
        <f t="shared" si="13"/>
        <v>0</v>
      </c>
      <c r="O87" s="74">
        <f t="shared" si="13"/>
        <v>0</v>
      </c>
      <c r="P87" s="74">
        <f t="shared" si="13"/>
        <v>0</v>
      </c>
      <c r="Q87" s="74">
        <f t="shared" si="13"/>
        <v>0</v>
      </c>
      <c r="R87" s="74">
        <f t="shared" si="13"/>
        <v>0</v>
      </c>
      <c r="S87" s="72">
        <f t="shared" si="12"/>
        <v>0</v>
      </c>
      <c r="T87" s="161"/>
    </row>
    <row r="88" spans="1:30" ht="15" hidden="1" customHeight="1">
      <c r="A88" s="141"/>
      <c r="B88" s="84"/>
      <c r="C88" s="85"/>
      <c r="D88" s="85"/>
      <c r="E88" s="85"/>
      <c r="F88" s="85"/>
      <c r="G88" s="85"/>
      <c r="H88" s="85"/>
      <c r="I88" s="85"/>
      <c r="J88" s="85"/>
      <c r="K88" s="85"/>
      <c r="L88" s="85"/>
      <c r="M88" s="85"/>
      <c r="N88" s="85"/>
      <c r="O88" s="85"/>
      <c r="P88" s="85"/>
      <c r="Q88" s="85"/>
      <c r="R88" s="85"/>
      <c r="S88" s="85"/>
      <c r="T88" s="126"/>
    </row>
    <row r="89" spans="1:30" ht="15" hidden="1" customHeight="1">
      <c r="A89" s="138" t="s">
        <v>143</v>
      </c>
      <c r="B89" s="73"/>
      <c r="C89" s="74">
        <f>C$24+C$39+C$55+C$71+C$87</f>
        <v>0</v>
      </c>
      <c r="D89" s="74">
        <f t="shared" ref="D89:S89" si="14">D$24+D$39+D$55+D$71+D$87</f>
        <v>0</v>
      </c>
      <c r="E89" s="74">
        <f t="shared" si="14"/>
        <v>0</v>
      </c>
      <c r="F89" s="74">
        <f t="shared" si="14"/>
        <v>0</v>
      </c>
      <c r="G89" s="74">
        <f t="shared" si="14"/>
        <v>0</v>
      </c>
      <c r="H89" s="74">
        <f t="shared" si="14"/>
        <v>0</v>
      </c>
      <c r="I89" s="74">
        <f t="shared" si="14"/>
        <v>0</v>
      </c>
      <c r="J89" s="74">
        <f t="shared" si="14"/>
        <v>0</v>
      </c>
      <c r="K89" s="74">
        <f t="shared" si="14"/>
        <v>0</v>
      </c>
      <c r="L89" s="74">
        <f t="shared" si="14"/>
        <v>0</v>
      </c>
      <c r="M89" s="74">
        <f t="shared" si="14"/>
        <v>0</v>
      </c>
      <c r="N89" s="74">
        <f t="shared" si="14"/>
        <v>0</v>
      </c>
      <c r="O89" s="74">
        <f t="shared" si="14"/>
        <v>0</v>
      </c>
      <c r="P89" s="74">
        <f t="shared" si="14"/>
        <v>0</v>
      </c>
      <c r="Q89" s="74">
        <f t="shared" si="14"/>
        <v>0</v>
      </c>
      <c r="R89" s="74">
        <f t="shared" si="14"/>
        <v>0</v>
      </c>
      <c r="S89" s="74">
        <f t="shared" si="14"/>
        <v>0</v>
      </c>
      <c r="T89" s="126"/>
    </row>
    <row r="90" spans="1:30" ht="15" hidden="1" customHeight="1">
      <c r="A90" s="138"/>
      <c r="B90" s="73"/>
      <c r="C90" s="74"/>
      <c r="D90" s="74"/>
      <c r="E90" s="74"/>
      <c r="F90" s="74"/>
      <c r="G90" s="74"/>
      <c r="H90" s="74"/>
      <c r="I90" s="74"/>
      <c r="J90" s="74"/>
      <c r="K90" s="74"/>
      <c r="L90" s="74"/>
      <c r="M90" s="74"/>
      <c r="N90" s="74"/>
      <c r="O90" s="74"/>
      <c r="P90" s="74"/>
      <c r="Q90" s="74"/>
      <c r="R90" s="74"/>
      <c r="S90" s="74"/>
      <c r="T90" s="126"/>
    </row>
    <row r="91" spans="1:30" s="32" customFormat="1" ht="15" customHeight="1" thickBot="1">
      <c r="A91" s="142" t="s">
        <v>144</v>
      </c>
      <c r="B91" s="143"/>
      <c r="C91" s="144">
        <f>SUM(C89:C90)</f>
        <v>0</v>
      </c>
      <c r="D91" s="144">
        <f t="shared" ref="D91:J91" si="15">SUM(D89:D90)</f>
        <v>0</v>
      </c>
      <c r="E91" s="144">
        <f t="shared" si="15"/>
        <v>0</v>
      </c>
      <c r="F91" s="144">
        <f t="shared" si="15"/>
        <v>0</v>
      </c>
      <c r="G91" s="144">
        <f t="shared" si="15"/>
        <v>0</v>
      </c>
      <c r="H91" s="144">
        <f t="shared" si="15"/>
        <v>0</v>
      </c>
      <c r="I91" s="144">
        <f t="shared" si="15"/>
        <v>0</v>
      </c>
      <c r="J91" s="144">
        <f t="shared" si="15"/>
        <v>0</v>
      </c>
      <c r="K91" s="144">
        <f t="shared" ref="K91:M91" si="16">SUM(K89:K90)</f>
        <v>0</v>
      </c>
      <c r="L91" s="144">
        <f t="shared" si="16"/>
        <v>0</v>
      </c>
      <c r="M91" s="144">
        <f t="shared" si="16"/>
        <v>0</v>
      </c>
      <c r="N91" s="144">
        <f t="shared" ref="N91:R91" si="17">SUM(N89:N90)</f>
        <v>0</v>
      </c>
      <c r="O91" s="144">
        <f t="shared" si="17"/>
        <v>0</v>
      </c>
      <c r="P91" s="144">
        <f t="shared" si="17"/>
        <v>0</v>
      </c>
      <c r="Q91" s="144">
        <f t="shared" si="17"/>
        <v>0</v>
      </c>
      <c r="R91" s="144">
        <f t="shared" si="17"/>
        <v>0</v>
      </c>
      <c r="S91" s="144">
        <f>SUM(S89:S90)</f>
        <v>0</v>
      </c>
      <c r="T91" s="145"/>
      <c r="AA91"/>
      <c r="AB91"/>
      <c r="AC91"/>
      <c r="AD91"/>
    </row>
    <row r="100" spans="3:19" ht="9.75" customHeight="1"/>
    <row r="105" spans="3:19">
      <c r="C105" s="127"/>
      <c r="D105" s="128"/>
      <c r="E105" s="128"/>
      <c r="F105" s="128"/>
      <c r="G105" s="128"/>
      <c r="H105" s="128"/>
      <c r="I105" s="128"/>
      <c r="J105" s="128"/>
      <c r="K105" s="128"/>
      <c r="L105" s="128"/>
      <c r="M105" s="128"/>
      <c r="N105" s="128"/>
      <c r="O105" s="128"/>
      <c r="P105" s="128"/>
      <c r="Q105" s="128"/>
      <c r="R105" s="128"/>
      <c r="S105" s="128"/>
    </row>
    <row r="106" spans="3:19">
      <c r="C106" s="127"/>
      <c r="D106" s="128"/>
      <c r="E106" s="128"/>
      <c r="F106" s="128"/>
      <c r="G106" s="128"/>
      <c r="H106" s="128"/>
      <c r="I106" s="128"/>
      <c r="J106" s="128"/>
      <c r="K106" s="128"/>
      <c r="L106" s="128"/>
      <c r="M106" s="128"/>
      <c r="N106" s="128"/>
      <c r="O106" s="128"/>
      <c r="P106" s="128"/>
      <c r="Q106" s="128"/>
      <c r="R106" s="128"/>
      <c r="S106" s="128"/>
    </row>
    <row r="107" spans="3:19">
      <c r="C107" s="127"/>
      <c r="D107" s="128"/>
      <c r="E107" s="128"/>
      <c r="F107" s="128"/>
      <c r="G107" s="128"/>
      <c r="H107" s="128"/>
      <c r="I107" s="128"/>
      <c r="J107" s="128"/>
      <c r="K107" s="128"/>
      <c r="L107" s="128"/>
      <c r="M107" s="128"/>
      <c r="N107" s="128"/>
      <c r="O107" s="128"/>
      <c r="P107" s="128"/>
      <c r="Q107" s="128"/>
      <c r="R107" s="128"/>
      <c r="S107" s="128"/>
    </row>
    <row r="108" spans="3:19">
      <c r="C108" s="127"/>
      <c r="D108" s="128"/>
      <c r="E108" s="128"/>
      <c r="F108" s="128"/>
      <c r="G108" s="128"/>
      <c r="H108" s="128"/>
      <c r="I108" s="128"/>
      <c r="J108" s="128"/>
      <c r="K108" s="128"/>
      <c r="L108" s="128"/>
      <c r="M108" s="128"/>
      <c r="N108" s="128"/>
      <c r="O108" s="128"/>
      <c r="P108" s="128"/>
      <c r="Q108" s="128"/>
      <c r="R108" s="128"/>
      <c r="S108" s="128"/>
    </row>
    <row r="109" spans="3:19">
      <c r="C109" s="127"/>
      <c r="D109" s="128"/>
      <c r="E109" s="128"/>
      <c r="F109" s="128"/>
      <c r="G109" s="128"/>
      <c r="H109" s="128"/>
      <c r="I109" s="128"/>
      <c r="J109" s="128"/>
      <c r="K109" s="128"/>
      <c r="L109" s="128"/>
      <c r="M109" s="128"/>
      <c r="N109" s="128"/>
      <c r="O109" s="128"/>
      <c r="P109" s="128"/>
      <c r="Q109" s="128"/>
      <c r="R109" s="128"/>
      <c r="S109" s="128"/>
    </row>
    <row r="110" spans="3:19">
      <c r="C110" s="127"/>
      <c r="D110" s="128"/>
      <c r="E110" s="128"/>
      <c r="F110" s="128"/>
      <c r="G110" s="128"/>
      <c r="H110" s="128"/>
      <c r="I110" s="128"/>
      <c r="J110" s="128"/>
      <c r="K110" s="128"/>
      <c r="L110" s="128"/>
      <c r="M110" s="128"/>
      <c r="N110" s="128"/>
      <c r="O110" s="128"/>
      <c r="P110" s="128"/>
      <c r="Q110" s="128"/>
      <c r="R110" s="128"/>
      <c r="S110" s="128"/>
    </row>
    <row r="111" spans="3:19">
      <c r="C111" s="127"/>
      <c r="D111" s="128"/>
      <c r="E111" s="128"/>
      <c r="F111" s="128"/>
      <c r="G111" s="128"/>
      <c r="H111" s="128"/>
      <c r="I111" s="128"/>
      <c r="J111" s="128"/>
      <c r="K111" s="128"/>
      <c r="L111" s="128"/>
      <c r="M111" s="128"/>
      <c r="N111" s="128"/>
      <c r="O111" s="128"/>
      <c r="P111" s="128"/>
      <c r="Q111" s="128"/>
      <c r="R111" s="128"/>
      <c r="S111" s="128"/>
    </row>
    <row r="112" spans="3:19">
      <c r="C112" s="127"/>
      <c r="D112" s="128"/>
      <c r="E112" s="128"/>
      <c r="F112" s="128"/>
      <c r="G112" s="128"/>
      <c r="H112" s="128"/>
      <c r="I112" s="128"/>
      <c r="J112" s="128"/>
      <c r="K112" s="128"/>
      <c r="L112" s="128"/>
      <c r="M112" s="128"/>
      <c r="N112" s="128"/>
      <c r="O112" s="128"/>
      <c r="P112" s="128"/>
      <c r="Q112" s="128"/>
      <c r="R112" s="128"/>
      <c r="S112" s="128"/>
    </row>
    <row r="113" spans="1:21">
      <c r="C113" s="127"/>
      <c r="D113" s="128"/>
      <c r="E113" s="128"/>
      <c r="F113" s="128"/>
      <c r="G113" s="128"/>
      <c r="H113" s="128"/>
      <c r="I113" s="128"/>
      <c r="J113" s="128"/>
      <c r="K113" s="128"/>
      <c r="L113" s="128"/>
      <c r="M113" s="128"/>
      <c r="N113" s="128"/>
      <c r="O113" s="128"/>
      <c r="P113" s="128"/>
      <c r="Q113" s="128"/>
      <c r="R113" s="128"/>
      <c r="S113" s="128"/>
    </row>
    <row r="114" spans="1:21">
      <c r="C114" s="127"/>
      <c r="D114" s="128"/>
      <c r="E114" s="128"/>
      <c r="F114" s="128"/>
      <c r="G114" s="128"/>
      <c r="H114" s="128"/>
      <c r="I114" s="128"/>
      <c r="J114" s="128"/>
      <c r="K114" s="128"/>
      <c r="L114" s="128"/>
      <c r="M114" s="128"/>
      <c r="N114" s="128"/>
      <c r="O114" s="128"/>
      <c r="P114" s="128"/>
      <c r="Q114" s="128"/>
      <c r="R114" s="128"/>
      <c r="S114" s="128"/>
    </row>
    <row r="118" spans="1:21" hidden="1">
      <c r="E118" t="str">
        <f>$C$79</f>
        <v>Q4 FY23</v>
      </c>
      <c r="F118" t="str">
        <f>$D$79</f>
        <v>Q1 FY24</v>
      </c>
      <c r="G118" t="str">
        <f>$E$79</f>
        <v>Q2 FY24</v>
      </c>
      <c r="H118" t="str">
        <f>$F$79</f>
        <v>Q3 FY24</v>
      </c>
      <c r="I118" t="str">
        <f>$G$79</f>
        <v>Q4 FY24</v>
      </c>
      <c r="J118" t="str">
        <f>$H$79</f>
        <v>Q1 FY25</v>
      </c>
      <c r="K118" t="str">
        <f t="shared" ref="K118:R118" si="18">$G$79</f>
        <v>Q4 FY24</v>
      </c>
      <c r="L118" t="str">
        <f t="shared" si="18"/>
        <v>Q4 FY24</v>
      </c>
      <c r="M118" t="str">
        <f t="shared" si="18"/>
        <v>Q4 FY24</v>
      </c>
      <c r="N118" t="str">
        <f t="shared" si="18"/>
        <v>Q4 FY24</v>
      </c>
      <c r="O118" t="str">
        <f t="shared" si="18"/>
        <v>Q4 FY24</v>
      </c>
      <c r="P118" t="str">
        <f t="shared" si="18"/>
        <v>Q4 FY24</v>
      </c>
      <c r="Q118" t="str">
        <f t="shared" si="18"/>
        <v>Q4 FY24</v>
      </c>
      <c r="R118" t="str">
        <f t="shared" si="18"/>
        <v>Q4 FY24</v>
      </c>
      <c r="S118" t="str">
        <f>$I$79</f>
        <v>Q2 FY25</v>
      </c>
      <c r="T118" t="str">
        <f>$J$79</f>
        <v>Q3 FY25</v>
      </c>
      <c r="U118" t="s">
        <v>145</v>
      </c>
    </row>
    <row r="119" spans="1:21" hidden="1">
      <c r="A119" t="s">
        <v>146</v>
      </c>
      <c r="B119" t="str">
        <f>'Basic Info'!$C$25</f>
        <v>Design and Research</v>
      </c>
      <c r="C119" t="s">
        <v>147</v>
      </c>
      <c r="D119" t="str">
        <f>B119&amp;" "&amp;C119</f>
        <v>Design and Research Direct</v>
      </c>
      <c r="E119" s="128">
        <f t="shared" ref="E119:R119" si="19">C24*$D$12</f>
        <v>0</v>
      </c>
      <c r="F119" s="128">
        <f t="shared" si="19"/>
        <v>0</v>
      </c>
      <c r="G119" s="128">
        <f t="shared" si="19"/>
        <v>0</v>
      </c>
      <c r="H119" s="128">
        <f t="shared" si="19"/>
        <v>0</v>
      </c>
      <c r="I119" s="128">
        <f t="shared" si="19"/>
        <v>0</v>
      </c>
      <c r="J119" s="128">
        <f t="shared" si="19"/>
        <v>0</v>
      </c>
      <c r="K119" s="128">
        <f t="shared" si="19"/>
        <v>0</v>
      </c>
      <c r="L119" s="128">
        <f t="shared" si="19"/>
        <v>0</v>
      </c>
      <c r="M119" s="128">
        <f t="shared" si="19"/>
        <v>0</v>
      </c>
      <c r="N119" s="128">
        <f t="shared" si="19"/>
        <v>0</v>
      </c>
      <c r="O119" s="128">
        <f t="shared" si="19"/>
        <v>0</v>
      </c>
      <c r="P119" s="128">
        <f t="shared" si="19"/>
        <v>0</v>
      </c>
      <c r="Q119" s="128">
        <f t="shared" si="19"/>
        <v>0</v>
      </c>
      <c r="R119" s="128">
        <f t="shared" si="19"/>
        <v>0</v>
      </c>
      <c r="S119" s="128">
        <f>I24*$D$12</f>
        <v>0</v>
      </c>
      <c r="T119" s="128">
        <f>J24*$D$12</f>
        <v>0</v>
      </c>
      <c r="U119" s="128">
        <f t="shared" ref="U119:U141" si="20">SUM(E119:T119)</f>
        <v>0</v>
      </c>
    </row>
    <row r="120" spans="1:21" hidden="1">
      <c r="C120" t="s">
        <v>148</v>
      </c>
      <c r="D120" t="str">
        <f>B119&amp;" "&amp;C120</f>
        <v>Design and Research Indirect</v>
      </c>
      <c r="E120" s="128" t="e">
        <f>#REF!*$D$12</f>
        <v>#REF!</v>
      </c>
      <c r="F120" s="128" t="e">
        <f>#REF!*$D$12</f>
        <v>#REF!</v>
      </c>
      <c r="G120" s="128" t="e">
        <f>#REF!*$D$12</f>
        <v>#REF!</v>
      </c>
      <c r="H120" s="128" t="e">
        <f>#REF!*$D$12</f>
        <v>#REF!</v>
      </c>
      <c r="I120" s="128" t="e">
        <f>#REF!*$D$12</f>
        <v>#REF!</v>
      </c>
      <c r="J120" s="128" t="e">
        <f>#REF!*$D$12</f>
        <v>#REF!</v>
      </c>
      <c r="K120" s="128" t="e">
        <f>#REF!*$D$12</f>
        <v>#REF!</v>
      </c>
      <c r="L120" s="128" t="e">
        <f>#REF!*$D$12</f>
        <v>#REF!</v>
      </c>
      <c r="M120" s="128" t="e">
        <f>#REF!*$D$12</f>
        <v>#REF!</v>
      </c>
      <c r="N120" s="128" t="e">
        <f>#REF!*$D$12</f>
        <v>#REF!</v>
      </c>
      <c r="O120" s="128" t="e">
        <f>#REF!*$D$12</f>
        <v>#REF!</v>
      </c>
      <c r="P120" s="128" t="e">
        <f>#REF!*$D$12</f>
        <v>#REF!</v>
      </c>
      <c r="Q120" s="128" t="e">
        <f>#REF!*$D$12</f>
        <v>#REF!</v>
      </c>
      <c r="R120" s="128" t="e">
        <f>#REF!*$D$12</f>
        <v>#REF!</v>
      </c>
      <c r="S120" s="128" t="e">
        <f>#REF!*$D$12</f>
        <v>#REF!</v>
      </c>
      <c r="T120" s="128" t="e">
        <f>#REF!*$D$12</f>
        <v>#REF!</v>
      </c>
      <c r="U120" s="128" t="e">
        <f t="shared" si="20"/>
        <v>#REF!</v>
      </c>
    </row>
    <row r="121" spans="1:21" hidden="1">
      <c r="B121" t="str">
        <f>'Basic Info'!$C$26</f>
        <v>Participant Recruitment</v>
      </c>
      <c r="C121" t="s">
        <v>147</v>
      </c>
      <c r="D121" t="str">
        <f>B121&amp;" "&amp;C121</f>
        <v>Participant Recruitment Direct</v>
      </c>
      <c r="E121" s="128">
        <f t="shared" ref="E121:R121" si="21">C24*$D$13</f>
        <v>0</v>
      </c>
      <c r="F121" s="128">
        <f t="shared" si="21"/>
        <v>0</v>
      </c>
      <c r="G121" s="128">
        <f t="shared" si="21"/>
        <v>0</v>
      </c>
      <c r="H121" s="128">
        <f t="shared" si="21"/>
        <v>0</v>
      </c>
      <c r="I121" s="128">
        <f t="shared" si="21"/>
        <v>0</v>
      </c>
      <c r="J121" s="128">
        <f t="shared" si="21"/>
        <v>0</v>
      </c>
      <c r="K121" s="128">
        <f t="shared" si="21"/>
        <v>0</v>
      </c>
      <c r="L121" s="128">
        <f t="shared" si="21"/>
        <v>0</v>
      </c>
      <c r="M121" s="128">
        <f t="shared" si="21"/>
        <v>0</v>
      </c>
      <c r="N121" s="128">
        <f t="shared" si="21"/>
        <v>0</v>
      </c>
      <c r="O121" s="128">
        <f t="shared" si="21"/>
        <v>0</v>
      </c>
      <c r="P121" s="128">
        <f t="shared" si="21"/>
        <v>0</v>
      </c>
      <c r="Q121" s="128">
        <f t="shared" si="21"/>
        <v>0</v>
      </c>
      <c r="R121" s="128">
        <f t="shared" si="21"/>
        <v>0</v>
      </c>
      <c r="S121" s="128">
        <f>I24*$D$13</f>
        <v>0</v>
      </c>
      <c r="T121" s="128">
        <f>J24*$D$13</f>
        <v>0</v>
      </c>
      <c r="U121" s="128">
        <f t="shared" si="20"/>
        <v>0</v>
      </c>
    </row>
    <row r="122" spans="1:21" hidden="1">
      <c r="C122" t="s">
        <v>148</v>
      </c>
      <c r="D122" t="str">
        <f>B121&amp;" "&amp;C122</f>
        <v>Participant Recruitment Indirect</v>
      </c>
      <c r="E122" s="128" t="e">
        <f>#REF!*$D$13</f>
        <v>#REF!</v>
      </c>
      <c r="F122" s="128" t="e">
        <f>#REF!*$D$13</f>
        <v>#REF!</v>
      </c>
      <c r="G122" s="128" t="e">
        <f>#REF!*$D$13</f>
        <v>#REF!</v>
      </c>
      <c r="H122" s="128" t="e">
        <f>#REF!*$D$13</f>
        <v>#REF!</v>
      </c>
      <c r="I122" s="128" t="e">
        <f>#REF!*$D$13</f>
        <v>#REF!</v>
      </c>
      <c r="J122" s="128" t="e">
        <f>#REF!*$D$13</f>
        <v>#REF!</v>
      </c>
      <c r="K122" s="128" t="e">
        <f>#REF!*$D$13</f>
        <v>#REF!</v>
      </c>
      <c r="L122" s="128" t="e">
        <f>#REF!*$D$13</f>
        <v>#REF!</v>
      </c>
      <c r="M122" s="128" t="e">
        <f>#REF!*$D$13</f>
        <v>#REF!</v>
      </c>
      <c r="N122" s="128" t="e">
        <f>#REF!*$D$13</f>
        <v>#REF!</v>
      </c>
      <c r="O122" s="128" t="e">
        <f>#REF!*$D$13</f>
        <v>#REF!</v>
      </c>
      <c r="P122" s="128" t="e">
        <f>#REF!*$D$13</f>
        <v>#REF!</v>
      </c>
      <c r="Q122" s="128" t="e">
        <f>#REF!*$D$13</f>
        <v>#REF!</v>
      </c>
      <c r="R122" s="128" t="e">
        <f>#REF!*$D$13</f>
        <v>#REF!</v>
      </c>
      <c r="S122" s="128" t="e">
        <f>#REF!*$D$13</f>
        <v>#REF!</v>
      </c>
      <c r="T122" s="128" t="e">
        <f>#REF!*$D$13</f>
        <v>#REF!</v>
      </c>
      <c r="U122" s="128" t="e">
        <f t="shared" si="20"/>
        <v>#REF!</v>
      </c>
    </row>
    <row r="123" spans="1:21" hidden="1">
      <c r="B123" t="str">
        <f>'Basic Info'!$C$27</f>
        <v>Disbursement of Payments</v>
      </c>
      <c r="C123" t="s">
        <v>147</v>
      </c>
      <c r="D123" t="str">
        <f>B123&amp;" "&amp;C123</f>
        <v>Disbursement of Payments Direct</v>
      </c>
      <c r="E123" s="128">
        <f t="shared" ref="E123:R123" si="22">C24*$D$14</f>
        <v>0</v>
      </c>
      <c r="F123" s="128">
        <f t="shared" si="22"/>
        <v>0</v>
      </c>
      <c r="G123" s="128">
        <f t="shared" si="22"/>
        <v>0</v>
      </c>
      <c r="H123" s="128">
        <f t="shared" si="22"/>
        <v>0</v>
      </c>
      <c r="I123" s="128">
        <f t="shared" si="22"/>
        <v>0</v>
      </c>
      <c r="J123" s="128">
        <f t="shared" si="22"/>
        <v>0</v>
      </c>
      <c r="K123" s="128">
        <f t="shared" si="22"/>
        <v>0</v>
      </c>
      <c r="L123" s="128">
        <f t="shared" si="22"/>
        <v>0</v>
      </c>
      <c r="M123" s="128">
        <f t="shared" si="22"/>
        <v>0</v>
      </c>
      <c r="N123" s="128">
        <f t="shared" si="22"/>
        <v>0</v>
      </c>
      <c r="O123" s="128">
        <f t="shared" si="22"/>
        <v>0</v>
      </c>
      <c r="P123" s="128">
        <f t="shared" si="22"/>
        <v>0</v>
      </c>
      <c r="Q123" s="128">
        <f t="shared" si="22"/>
        <v>0</v>
      </c>
      <c r="R123" s="128">
        <f t="shared" si="22"/>
        <v>0</v>
      </c>
      <c r="S123" s="128">
        <f>I24*$D$14</f>
        <v>0</v>
      </c>
      <c r="T123" s="128">
        <f>J24*$D$14</f>
        <v>0</v>
      </c>
      <c r="U123" s="128">
        <f t="shared" si="20"/>
        <v>0</v>
      </c>
    </row>
    <row r="124" spans="1:21" hidden="1">
      <c r="C124" t="s">
        <v>148</v>
      </c>
      <c r="D124" t="str">
        <f>B123&amp;" "&amp;C124</f>
        <v>Disbursement of Payments Indirect</v>
      </c>
      <c r="E124" s="128" t="e">
        <f>#REF!*$D$14</f>
        <v>#REF!</v>
      </c>
      <c r="F124" s="128" t="e">
        <f>#REF!*$D$14</f>
        <v>#REF!</v>
      </c>
      <c r="G124" s="128" t="e">
        <f>#REF!*$D$14</f>
        <v>#REF!</v>
      </c>
      <c r="H124" s="128" t="e">
        <f>#REF!*$D$14</f>
        <v>#REF!</v>
      </c>
      <c r="I124" s="128" t="e">
        <f>#REF!*$D$14</f>
        <v>#REF!</v>
      </c>
      <c r="J124" s="128" t="e">
        <f>#REF!*$D$14</f>
        <v>#REF!</v>
      </c>
      <c r="K124" s="128" t="e">
        <f>#REF!*$D$14</f>
        <v>#REF!</v>
      </c>
      <c r="L124" s="128" t="e">
        <f>#REF!*$D$14</f>
        <v>#REF!</v>
      </c>
      <c r="M124" s="128" t="e">
        <f>#REF!*$D$14</f>
        <v>#REF!</v>
      </c>
      <c r="N124" s="128" t="e">
        <f>#REF!*$D$14</f>
        <v>#REF!</v>
      </c>
      <c r="O124" s="128" t="e">
        <f>#REF!*$D$14</f>
        <v>#REF!</v>
      </c>
      <c r="P124" s="128" t="e">
        <f>#REF!*$D$14</f>
        <v>#REF!</v>
      </c>
      <c r="Q124" s="128" t="e">
        <f>#REF!*$D$14</f>
        <v>#REF!</v>
      </c>
      <c r="R124" s="128" t="e">
        <f>#REF!*$D$14</f>
        <v>#REF!</v>
      </c>
      <c r="S124" s="128" t="e">
        <f>#REF!*$D$14</f>
        <v>#REF!</v>
      </c>
      <c r="T124" s="128" t="e">
        <f>#REF!*$D$14</f>
        <v>#REF!</v>
      </c>
      <c r="U124" s="128" t="e">
        <f t="shared" si="20"/>
        <v>#REF!</v>
      </c>
    </row>
    <row r="125" spans="1:21" hidden="1">
      <c r="B125" t="str">
        <f>'Basic Info'!$C$28</f>
        <v>Dissemination of research findings</v>
      </c>
      <c r="C125" t="s">
        <v>147</v>
      </c>
      <c r="D125" t="str">
        <f>B125&amp;" "&amp;C125</f>
        <v>Dissemination of research findings Direct</v>
      </c>
      <c r="E125" s="128">
        <f t="shared" ref="E125:R125" si="23">C24*$F$12</f>
        <v>0</v>
      </c>
      <c r="F125" s="128">
        <f t="shared" si="23"/>
        <v>0</v>
      </c>
      <c r="G125" s="128">
        <f t="shared" si="23"/>
        <v>0</v>
      </c>
      <c r="H125" s="128">
        <f t="shared" si="23"/>
        <v>0</v>
      </c>
      <c r="I125" s="128">
        <f t="shared" si="23"/>
        <v>0</v>
      </c>
      <c r="J125" s="128">
        <f t="shared" si="23"/>
        <v>0</v>
      </c>
      <c r="K125" s="128">
        <f t="shared" si="23"/>
        <v>0</v>
      </c>
      <c r="L125" s="128">
        <f t="shared" si="23"/>
        <v>0</v>
      </c>
      <c r="M125" s="128">
        <f t="shared" si="23"/>
        <v>0</v>
      </c>
      <c r="N125" s="128">
        <f t="shared" si="23"/>
        <v>0</v>
      </c>
      <c r="O125" s="128">
        <f t="shared" si="23"/>
        <v>0</v>
      </c>
      <c r="P125" s="128">
        <f t="shared" si="23"/>
        <v>0</v>
      </c>
      <c r="Q125" s="128">
        <f t="shared" si="23"/>
        <v>0</v>
      </c>
      <c r="R125" s="128">
        <f t="shared" si="23"/>
        <v>0</v>
      </c>
      <c r="S125" s="128">
        <f>I24*$F$12</f>
        <v>0</v>
      </c>
      <c r="T125" s="128">
        <f>J24*$F$12</f>
        <v>0</v>
      </c>
      <c r="U125" s="128">
        <f t="shared" si="20"/>
        <v>0</v>
      </c>
    </row>
    <row r="126" spans="1:21" hidden="1">
      <c r="C126" t="s">
        <v>148</v>
      </c>
      <c r="D126" t="str">
        <f>B125&amp;" "&amp;C126</f>
        <v>Dissemination of research findings Indirect</v>
      </c>
      <c r="E126" s="128" t="e">
        <f>#REF!*$F$12</f>
        <v>#REF!</v>
      </c>
      <c r="F126" s="128" t="e">
        <f>#REF!*$F$12</f>
        <v>#REF!</v>
      </c>
      <c r="G126" s="128" t="e">
        <f>#REF!*$F$12</f>
        <v>#REF!</v>
      </c>
      <c r="H126" s="128" t="e">
        <f>#REF!*$F$12</f>
        <v>#REF!</v>
      </c>
      <c r="I126" s="128" t="e">
        <f>#REF!*$F$12</f>
        <v>#REF!</v>
      </c>
      <c r="J126" s="128" t="e">
        <f>#REF!*$F$12</f>
        <v>#REF!</v>
      </c>
      <c r="K126" s="128" t="e">
        <f>#REF!*$F$12</f>
        <v>#REF!</v>
      </c>
      <c r="L126" s="128" t="e">
        <f>#REF!*$F$12</f>
        <v>#REF!</v>
      </c>
      <c r="M126" s="128" t="e">
        <f>#REF!*$F$12</f>
        <v>#REF!</v>
      </c>
      <c r="N126" s="128" t="e">
        <f>#REF!*$F$12</f>
        <v>#REF!</v>
      </c>
      <c r="O126" s="128" t="e">
        <f>#REF!*$F$12</f>
        <v>#REF!</v>
      </c>
      <c r="P126" s="128" t="e">
        <f>#REF!*$F$12</f>
        <v>#REF!</v>
      </c>
      <c r="Q126" s="128" t="e">
        <f>#REF!*$F$12</f>
        <v>#REF!</v>
      </c>
      <c r="R126" s="128" t="e">
        <f>#REF!*$F$12</f>
        <v>#REF!</v>
      </c>
      <c r="S126" s="128" t="e">
        <f>#REF!*$F$12</f>
        <v>#REF!</v>
      </c>
      <c r="T126" s="128" t="e">
        <f>#REF!*$F$12</f>
        <v>#REF!</v>
      </c>
      <c r="U126" s="128" t="e">
        <f t="shared" si="20"/>
        <v>#REF!</v>
      </c>
    </row>
    <row r="127" spans="1:21" hidden="1">
      <c r="B127" t="str">
        <f>'Basic Info'!$C$29</f>
        <v>Activity 5</v>
      </c>
      <c r="C127" t="s">
        <v>147</v>
      </c>
      <c r="D127" t="str">
        <f>B127&amp;" "&amp;C127</f>
        <v>Activity 5 Direct</v>
      </c>
      <c r="E127" s="128">
        <f t="shared" ref="E127:R127" si="24">C24*$F$13</f>
        <v>0</v>
      </c>
      <c r="F127" s="128">
        <f t="shared" si="24"/>
        <v>0</v>
      </c>
      <c r="G127" s="128">
        <f t="shared" si="24"/>
        <v>0</v>
      </c>
      <c r="H127" s="128">
        <f t="shared" si="24"/>
        <v>0</v>
      </c>
      <c r="I127" s="128">
        <f t="shared" si="24"/>
        <v>0</v>
      </c>
      <c r="J127" s="128">
        <f t="shared" si="24"/>
        <v>0</v>
      </c>
      <c r="K127" s="128">
        <f t="shared" si="24"/>
        <v>0</v>
      </c>
      <c r="L127" s="128">
        <f t="shared" si="24"/>
        <v>0</v>
      </c>
      <c r="M127" s="128">
        <f t="shared" si="24"/>
        <v>0</v>
      </c>
      <c r="N127" s="128">
        <f t="shared" si="24"/>
        <v>0</v>
      </c>
      <c r="O127" s="128">
        <f t="shared" si="24"/>
        <v>0</v>
      </c>
      <c r="P127" s="128">
        <f t="shared" si="24"/>
        <v>0</v>
      </c>
      <c r="Q127" s="128">
        <f t="shared" si="24"/>
        <v>0</v>
      </c>
      <c r="R127" s="128">
        <f t="shared" si="24"/>
        <v>0</v>
      </c>
      <c r="S127" s="128">
        <f>I24*$F$13</f>
        <v>0</v>
      </c>
      <c r="T127" s="128">
        <f>J24*$F$13</f>
        <v>0</v>
      </c>
      <c r="U127" s="128">
        <f t="shared" si="20"/>
        <v>0</v>
      </c>
    </row>
    <row r="128" spans="1:21" hidden="1">
      <c r="C128" t="s">
        <v>148</v>
      </c>
      <c r="D128" t="str">
        <f>B127&amp;" "&amp;C128</f>
        <v>Activity 5 Indirect</v>
      </c>
      <c r="E128" s="128" t="e">
        <f>#REF!*$F$13</f>
        <v>#REF!</v>
      </c>
      <c r="F128" s="128" t="e">
        <f>#REF!*$F$13</f>
        <v>#REF!</v>
      </c>
      <c r="G128" s="128" t="e">
        <f>#REF!*$F$13</f>
        <v>#REF!</v>
      </c>
      <c r="H128" s="128" t="e">
        <f>#REF!*$F$13</f>
        <v>#REF!</v>
      </c>
      <c r="I128" s="128" t="e">
        <f>#REF!*$F$13</f>
        <v>#REF!</v>
      </c>
      <c r="J128" s="128" t="e">
        <f>#REF!*$F$13</f>
        <v>#REF!</v>
      </c>
      <c r="K128" s="128" t="e">
        <f>#REF!*$F$13</f>
        <v>#REF!</v>
      </c>
      <c r="L128" s="128" t="e">
        <f>#REF!*$F$13</f>
        <v>#REF!</v>
      </c>
      <c r="M128" s="128" t="e">
        <f>#REF!*$F$13</f>
        <v>#REF!</v>
      </c>
      <c r="N128" s="128" t="e">
        <f>#REF!*$F$13</f>
        <v>#REF!</v>
      </c>
      <c r="O128" s="128" t="e">
        <f>#REF!*$F$13</f>
        <v>#REF!</v>
      </c>
      <c r="P128" s="128" t="e">
        <f>#REF!*$F$13</f>
        <v>#REF!</v>
      </c>
      <c r="Q128" s="128" t="e">
        <f>#REF!*$F$13</f>
        <v>#REF!</v>
      </c>
      <c r="R128" s="128" t="e">
        <f>#REF!*$F$13</f>
        <v>#REF!</v>
      </c>
      <c r="S128" s="128" t="e">
        <f>#REF!*$F$13</f>
        <v>#REF!</v>
      </c>
      <c r="T128" s="128" t="e">
        <f>#REF!*$F$13</f>
        <v>#REF!</v>
      </c>
      <c r="U128" s="128" t="e">
        <f t="shared" si="20"/>
        <v>#REF!</v>
      </c>
    </row>
    <row r="129" spans="2:21" hidden="1">
      <c r="B129" t="str">
        <f>'Basic Info'!$C$30</f>
        <v>Activity 6</v>
      </c>
      <c r="C129" t="s">
        <v>147</v>
      </c>
      <c r="D129" t="str">
        <f>B129&amp;" "&amp;C129</f>
        <v>Activity 6 Direct</v>
      </c>
      <c r="E129" s="128">
        <f t="shared" ref="E129:R129" si="25">C24*$F$14</f>
        <v>0</v>
      </c>
      <c r="F129" s="128">
        <f t="shared" si="25"/>
        <v>0</v>
      </c>
      <c r="G129" s="128">
        <f t="shared" si="25"/>
        <v>0</v>
      </c>
      <c r="H129" s="128">
        <f t="shared" si="25"/>
        <v>0</v>
      </c>
      <c r="I129" s="128">
        <f t="shared" si="25"/>
        <v>0</v>
      </c>
      <c r="J129" s="128">
        <f t="shared" si="25"/>
        <v>0</v>
      </c>
      <c r="K129" s="128">
        <f t="shared" si="25"/>
        <v>0</v>
      </c>
      <c r="L129" s="128">
        <f t="shared" si="25"/>
        <v>0</v>
      </c>
      <c r="M129" s="128">
        <f t="shared" si="25"/>
        <v>0</v>
      </c>
      <c r="N129" s="128">
        <f t="shared" si="25"/>
        <v>0</v>
      </c>
      <c r="O129" s="128">
        <f t="shared" si="25"/>
        <v>0</v>
      </c>
      <c r="P129" s="128">
        <f t="shared" si="25"/>
        <v>0</v>
      </c>
      <c r="Q129" s="128">
        <f t="shared" si="25"/>
        <v>0</v>
      </c>
      <c r="R129" s="128">
        <f t="shared" si="25"/>
        <v>0</v>
      </c>
      <c r="S129" s="128">
        <f>I24*$F$14</f>
        <v>0</v>
      </c>
      <c r="T129" s="128">
        <f>J24*$F$14</f>
        <v>0</v>
      </c>
      <c r="U129" s="128">
        <f t="shared" si="20"/>
        <v>0</v>
      </c>
    </row>
    <row r="130" spans="2:21" hidden="1">
      <c r="C130" t="s">
        <v>148</v>
      </c>
      <c r="D130" t="str">
        <f>B129&amp;" "&amp;C130</f>
        <v>Activity 6 Indirect</v>
      </c>
      <c r="E130" s="128" t="e">
        <f>#REF!*$F$14</f>
        <v>#REF!</v>
      </c>
      <c r="F130" s="128" t="e">
        <f>#REF!*$F$14</f>
        <v>#REF!</v>
      </c>
      <c r="G130" s="128" t="e">
        <f>#REF!*$F$14</f>
        <v>#REF!</v>
      </c>
      <c r="H130" s="128" t="e">
        <f>#REF!*$F$14</f>
        <v>#REF!</v>
      </c>
      <c r="I130" s="128" t="e">
        <f>#REF!*$F$14</f>
        <v>#REF!</v>
      </c>
      <c r="J130" s="128" t="e">
        <f>#REF!*$F$14</f>
        <v>#REF!</v>
      </c>
      <c r="K130" s="128" t="e">
        <f>#REF!*$F$14</f>
        <v>#REF!</v>
      </c>
      <c r="L130" s="128" t="e">
        <f>#REF!*$F$14</f>
        <v>#REF!</v>
      </c>
      <c r="M130" s="128" t="e">
        <f>#REF!*$F$14</f>
        <v>#REF!</v>
      </c>
      <c r="N130" s="128" t="e">
        <f>#REF!*$F$14</f>
        <v>#REF!</v>
      </c>
      <c r="O130" s="128" t="e">
        <f>#REF!*$F$14</f>
        <v>#REF!</v>
      </c>
      <c r="P130" s="128" t="e">
        <f>#REF!*$F$14</f>
        <v>#REF!</v>
      </c>
      <c r="Q130" s="128" t="e">
        <f>#REF!*$F$14</f>
        <v>#REF!</v>
      </c>
      <c r="R130" s="128" t="e">
        <f>#REF!*$F$14</f>
        <v>#REF!</v>
      </c>
      <c r="S130" s="128" t="e">
        <f>#REF!*$F$14</f>
        <v>#REF!</v>
      </c>
      <c r="T130" s="128" t="e">
        <f>#REF!*$F$14</f>
        <v>#REF!</v>
      </c>
      <c r="U130" s="128" t="e">
        <f t="shared" si="20"/>
        <v>#REF!</v>
      </c>
    </row>
    <row r="131" spans="2:21" hidden="1">
      <c r="B131" t="str">
        <f>'Basic Info'!$C$31</f>
        <v>Activity 7</v>
      </c>
      <c r="C131" t="s">
        <v>147</v>
      </c>
      <c r="D131" t="str">
        <f>B131&amp;" "&amp;C131</f>
        <v>Activity 7 Direct</v>
      </c>
      <c r="E131" s="128">
        <f t="shared" ref="E131:R131" si="26">C24*$H$12</f>
        <v>0</v>
      </c>
      <c r="F131" s="128">
        <f t="shared" si="26"/>
        <v>0</v>
      </c>
      <c r="G131" s="128">
        <f t="shared" si="26"/>
        <v>0</v>
      </c>
      <c r="H131" s="128">
        <f t="shared" si="26"/>
        <v>0</v>
      </c>
      <c r="I131" s="128">
        <f t="shared" si="26"/>
        <v>0</v>
      </c>
      <c r="J131" s="128">
        <f t="shared" si="26"/>
        <v>0</v>
      </c>
      <c r="K131" s="128">
        <f t="shared" si="26"/>
        <v>0</v>
      </c>
      <c r="L131" s="128">
        <f t="shared" si="26"/>
        <v>0</v>
      </c>
      <c r="M131" s="128">
        <f t="shared" si="26"/>
        <v>0</v>
      </c>
      <c r="N131" s="128">
        <f t="shared" si="26"/>
        <v>0</v>
      </c>
      <c r="O131" s="128">
        <f t="shared" si="26"/>
        <v>0</v>
      </c>
      <c r="P131" s="128">
        <f t="shared" si="26"/>
        <v>0</v>
      </c>
      <c r="Q131" s="128">
        <f t="shared" si="26"/>
        <v>0</v>
      </c>
      <c r="R131" s="128">
        <f t="shared" si="26"/>
        <v>0</v>
      </c>
      <c r="S131" s="128">
        <f>I24*$H$12</f>
        <v>0</v>
      </c>
      <c r="T131" s="128">
        <f>J24*$H$12</f>
        <v>0</v>
      </c>
      <c r="U131" s="128">
        <f t="shared" si="20"/>
        <v>0</v>
      </c>
    </row>
    <row r="132" spans="2:21" hidden="1">
      <c r="C132" t="s">
        <v>148</v>
      </c>
      <c r="D132" t="str">
        <f>B131&amp;" "&amp;C132</f>
        <v>Activity 7 Indirect</v>
      </c>
      <c r="E132" s="128" t="e">
        <f>#REF!*$H$12</f>
        <v>#REF!</v>
      </c>
      <c r="F132" s="128" t="e">
        <f>#REF!*$H$12</f>
        <v>#REF!</v>
      </c>
      <c r="G132" s="128" t="e">
        <f>#REF!*$H$12</f>
        <v>#REF!</v>
      </c>
      <c r="H132" s="128" t="e">
        <f>#REF!*$H$12</f>
        <v>#REF!</v>
      </c>
      <c r="I132" s="128" t="e">
        <f>#REF!*$H$12</f>
        <v>#REF!</v>
      </c>
      <c r="J132" s="128" t="e">
        <f>#REF!*$H$12</f>
        <v>#REF!</v>
      </c>
      <c r="K132" s="128" t="e">
        <f>#REF!*$H$12</f>
        <v>#REF!</v>
      </c>
      <c r="L132" s="128" t="e">
        <f>#REF!*$H$12</f>
        <v>#REF!</v>
      </c>
      <c r="M132" s="128" t="e">
        <f>#REF!*$H$12</f>
        <v>#REF!</v>
      </c>
      <c r="N132" s="128" t="e">
        <f>#REF!*$H$12</f>
        <v>#REF!</v>
      </c>
      <c r="O132" s="128" t="e">
        <f>#REF!*$H$12</f>
        <v>#REF!</v>
      </c>
      <c r="P132" s="128" t="e">
        <f>#REF!*$H$12</f>
        <v>#REF!</v>
      </c>
      <c r="Q132" s="128" t="e">
        <f>#REF!*$H$12</f>
        <v>#REF!</v>
      </c>
      <c r="R132" s="128" t="e">
        <f>#REF!*$H$12</f>
        <v>#REF!</v>
      </c>
      <c r="S132" s="128" t="e">
        <f>#REF!*$H$12</f>
        <v>#REF!</v>
      </c>
      <c r="T132" s="128" t="e">
        <f>#REF!*$H$12</f>
        <v>#REF!</v>
      </c>
      <c r="U132" s="128" t="e">
        <f t="shared" si="20"/>
        <v>#REF!</v>
      </c>
    </row>
    <row r="133" spans="2:21" hidden="1">
      <c r="B133" t="str">
        <f>'Basic Info'!$C$32</f>
        <v>Activity 8</v>
      </c>
      <c r="C133" t="s">
        <v>147</v>
      </c>
      <c r="D133" t="str">
        <f>B133&amp;" "&amp;C133</f>
        <v>Activity 8 Direct</v>
      </c>
      <c r="E133" s="128">
        <f t="shared" ref="E133:R133" si="27">C24*$H$13</f>
        <v>0</v>
      </c>
      <c r="F133" s="128">
        <f t="shared" si="27"/>
        <v>0</v>
      </c>
      <c r="G133" s="128">
        <f t="shared" si="27"/>
        <v>0</v>
      </c>
      <c r="H133" s="128">
        <f t="shared" si="27"/>
        <v>0</v>
      </c>
      <c r="I133" s="128">
        <f t="shared" si="27"/>
        <v>0</v>
      </c>
      <c r="J133" s="128">
        <f t="shared" si="27"/>
        <v>0</v>
      </c>
      <c r="K133" s="128">
        <f t="shared" si="27"/>
        <v>0</v>
      </c>
      <c r="L133" s="128">
        <f t="shared" si="27"/>
        <v>0</v>
      </c>
      <c r="M133" s="128">
        <f t="shared" si="27"/>
        <v>0</v>
      </c>
      <c r="N133" s="128">
        <f t="shared" si="27"/>
        <v>0</v>
      </c>
      <c r="O133" s="128">
        <f t="shared" si="27"/>
        <v>0</v>
      </c>
      <c r="P133" s="128">
        <f t="shared" si="27"/>
        <v>0</v>
      </c>
      <c r="Q133" s="128">
        <f t="shared" si="27"/>
        <v>0</v>
      </c>
      <c r="R133" s="128">
        <f t="shared" si="27"/>
        <v>0</v>
      </c>
      <c r="S133" s="128">
        <f>I24*$H$13</f>
        <v>0</v>
      </c>
      <c r="T133" s="128">
        <f>J24*$H$13</f>
        <v>0</v>
      </c>
      <c r="U133" s="128">
        <f t="shared" si="20"/>
        <v>0</v>
      </c>
    </row>
    <row r="134" spans="2:21" hidden="1">
      <c r="C134" t="s">
        <v>148</v>
      </c>
      <c r="D134" t="str">
        <f>B133&amp;" "&amp;C134</f>
        <v>Activity 8 Indirect</v>
      </c>
      <c r="E134" s="128" t="e">
        <f>#REF!*$H$13</f>
        <v>#REF!</v>
      </c>
      <c r="F134" s="128" t="e">
        <f>#REF!*$H$13</f>
        <v>#REF!</v>
      </c>
      <c r="G134" s="128" t="e">
        <f>#REF!*$H$13</f>
        <v>#REF!</v>
      </c>
      <c r="H134" s="128" t="e">
        <f>#REF!*$H$13</f>
        <v>#REF!</v>
      </c>
      <c r="I134" s="128" t="e">
        <f>#REF!*$H$13</f>
        <v>#REF!</v>
      </c>
      <c r="J134" s="128" t="e">
        <f>#REF!*$H$13</f>
        <v>#REF!</v>
      </c>
      <c r="K134" s="128" t="e">
        <f>#REF!*$H$13</f>
        <v>#REF!</v>
      </c>
      <c r="L134" s="128" t="e">
        <f>#REF!*$H$13</f>
        <v>#REF!</v>
      </c>
      <c r="M134" s="128" t="e">
        <f>#REF!*$H$13</f>
        <v>#REF!</v>
      </c>
      <c r="N134" s="128" t="e">
        <f>#REF!*$H$13</f>
        <v>#REF!</v>
      </c>
      <c r="O134" s="128" t="e">
        <f>#REF!*$H$13</f>
        <v>#REF!</v>
      </c>
      <c r="P134" s="128" t="e">
        <f>#REF!*$H$13</f>
        <v>#REF!</v>
      </c>
      <c r="Q134" s="128" t="e">
        <f>#REF!*$H$13</f>
        <v>#REF!</v>
      </c>
      <c r="R134" s="128" t="e">
        <f>#REF!*$H$13</f>
        <v>#REF!</v>
      </c>
      <c r="S134" s="128" t="e">
        <f>#REF!*$H$13</f>
        <v>#REF!</v>
      </c>
      <c r="T134" s="128" t="e">
        <f>#REF!*$H$13</f>
        <v>#REF!</v>
      </c>
      <c r="U134" s="128" t="e">
        <f t="shared" si="20"/>
        <v>#REF!</v>
      </c>
    </row>
    <row r="135" spans="2:21" hidden="1">
      <c r="B135" t="str">
        <f>'Basic Info'!$C$33</f>
        <v>Activity 9</v>
      </c>
      <c r="C135" t="s">
        <v>147</v>
      </c>
      <c r="D135" t="str">
        <f>B135&amp;" "&amp;C135</f>
        <v>Activity 9 Direct</v>
      </c>
      <c r="E135" s="128">
        <f t="shared" ref="E135:R135" si="28">C24*$H$14</f>
        <v>0</v>
      </c>
      <c r="F135" s="128">
        <f t="shared" si="28"/>
        <v>0</v>
      </c>
      <c r="G135" s="128">
        <f t="shared" si="28"/>
        <v>0</v>
      </c>
      <c r="H135" s="128">
        <f t="shared" si="28"/>
        <v>0</v>
      </c>
      <c r="I135" s="128">
        <f t="shared" si="28"/>
        <v>0</v>
      </c>
      <c r="J135" s="128">
        <f t="shared" si="28"/>
        <v>0</v>
      </c>
      <c r="K135" s="128">
        <f t="shared" si="28"/>
        <v>0</v>
      </c>
      <c r="L135" s="128">
        <f t="shared" si="28"/>
        <v>0</v>
      </c>
      <c r="M135" s="128">
        <f t="shared" si="28"/>
        <v>0</v>
      </c>
      <c r="N135" s="128">
        <f t="shared" si="28"/>
        <v>0</v>
      </c>
      <c r="O135" s="128">
        <f t="shared" si="28"/>
        <v>0</v>
      </c>
      <c r="P135" s="128">
        <f t="shared" si="28"/>
        <v>0</v>
      </c>
      <c r="Q135" s="128">
        <f t="shared" si="28"/>
        <v>0</v>
      </c>
      <c r="R135" s="128">
        <f t="shared" si="28"/>
        <v>0</v>
      </c>
      <c r="S135" s="128">
        <f>I24*$H$14</f>
        <v>0</v>
      </c>
      <c r="T135" s="128">
        <f>J24*$H$14</f>
        <v>0</v>
      </c>
      <c r="U135" s="128">
        <f t="shared" si="20"/>
        <v>0</v>
      </c>
    </row>
    <row r="136" spans="2:21" hidden="1">
      <c r="C136" t="s">
        <v>148</v>
      </c>
      <c r="D136" t="str">
        <f>B135&amp;" "&amp;C136</f>
        <v>Activity 9 Indirect</v>
      </c>
      <c r="E136" s="128" t="e">
        <f>#REF!*$H$14</f>
        <v>#REF!</v>
      </c>
      <c r="F136" s="128" t="e">
        <f>#REF!*$H$14</f>
        <v>#REF!</v>
      </c>
      <c r="G136" s="128" t="e">
        <f>#REF!*$H$14</f>
        <v>#REF!</v>
      </c>
      <c r="H136" s="128" t="e">
        <f>#REF!*$H$14</f>
        <v>#REF!</v>
      </c>
      <c r="I136" s="128" t="e">
        <f>#REF!*$H$14</f>
        <v>#REF!</v>
      </c>
      <c r="J136" s="128" t="e">
        <f>#REF!*$H$14</f>
        <v>#REF!</v>
      </c>
      <c r="K136" s="128" t="e">
        <f>#REF!*$H$14</f>
        <v>#REF!</v>
      </c>
      <c r="L136" s="128" t="e">
        <f>#REF!*$H$14</f>
        <v>#REF!</v>
      </c>
      <c r="M136" s="128" t="e">
        <f>#REF!*$H$14</f>
        <v>#REF!</v>
      </c>
      <c r="N136" s="128" t="e">
        <f>#REF!*$H$14</f>
        <v>#REF!</v>
      </c>
      <c r="O136" s="128" t="e">
        <f>#REF!*$H$14</f>
        <v>#REF!</v>
      </c>
      <c r="P136" s="128" t="e">
        <f>#REF!*$H$14</f>
        <v>#REF!</v>
      </c>
      <c r="Q136" s="128" t="e">
        <f>#REF!*$H$14</f>
        <v>#REF!</v>
      </c>
      <c r="R136" s="128" t="e">
        <f>#REF!*$H$14</f>
        <v>#REF!</v>
      </c>
      <c r="S136" s="128" t="e">
        <f>#REF!*$H$14</f>
        <v>#REF!</v>
      </c>
      <c r="T136" s="128" t="e">
        <f>#REF!*$H$14</f>
        <v>#REF!</v>
      </c>
      <c r="U136" s="128" t="e">
        <f t="shared" si="20"/>
        <v>#REF!</v>
      </c>
    </row>
    <row r="137" spans="2:21" hidden="1">
      <c r="B137" t="str">
        <f>'Basic Info'!$C$34</f>
        <v>Activity 10</v>
      </c>
      <c r="C137" t="s">
        <v>147</v>
      </c>
      <c r="D137" t="str">
        <f>B137&amp;" "&amp;C137</f>
        <v>Activity 10 Direct</v>
      </c>
      <c r="E137" s="128">
        <f t="shared" ref="E137:R137" si="29">C24*$J$12</f>
        <v>0</v>
      </c>
      <c r="F137" s="128">
        <f t="shared" si="29"/>
        <v>0</v>
      </c>
      <c r="G137" s="128">
        <f t="shared" si="29"/>
        <v>0</v>
      </c>
      <c r="H137" s="128">
        <f t="shared" si="29"/>
        <v>0</v>
      </c>
      <c r="I137" s="128">
        <f t="shared" si="29"/>
        <v>0</v>
      </c>
      <c r="J137" s="128">
        <f t="shared" si="29"/>
        <v>0</v>
      </c>
      <c r="K137" s="128">
        <f t="shared" si="29"/>
        <v>0</v>
      </c>
      <c r="L137" s="128">
        <f t="shared" si="29"/>
        <v>0</v>
      </c>
      <c r="M137" s="128">
        <f t="shared" si="29"/>
        <v>0</v>
      </c>
      <c r="N137" s="128">
        <f t="shared" si="29"/>
        <v>0</v>
      </c>
      <c r="O137" s="128">
        <f t="shared" si="29"/>
        <v>0</v>
      </c>
      <c r="P137" s="128">
        <f t="shared" si="29"/>
        <v>0</v>
      </c>
      <c r="Q137" s="128">
        <f t="shared" si="29"/>
        <v>0</v>
      </c>
      <c r="R137" s="128">
        <f t="shared" si="29"/>
        <v>0</v>
      </c>
      <c r="S137" s="128">
        <f>I24*$J$12</f>
        <v>0</v>
      </c>
      <c r="T137" s="128">
        <f>J24*$J$12</f>
        <v>0</v>
      </c>
      <c r="U137" s="128">
        <f t="shared" si="20"/>
        <v>0</v>
      </c>
    </row>
    <row r="138" spans="2:21" hidden="1">
      <c r="C138" t="s">
        <v>148</v>
      </c>
      <c r="D138" t="str">
        <f>B137&amp;" "&amp;C138</f>
        <v>Activity 10 Indirect</v>
      </c>
      <c r="E138" s="128" t="e">
        <f>#REF!*$J$12</f>
        <v>#REF!</v>
      </c>
      <c r="F138" s="128" t="e">
        <f>#REF!*$J$12</f>
        <v>#REF!</v>
      </c>
      <c r="G138" s="128" t="e">
        <f>#REF!*$J$12</f>
        <v>#REF!</v>
      </c>
      <c r="H138" s="128" t="e">
        <f>#REF!*$J$12</f>
        <v>#REF!</v>
      </c>
      <c r="I138" s="128" t="e">
        <f>#REF!*$J$12</f>
        <v>#REF!</v>
      </c>
      <c r="J138" s="128" t="e">
        <f>#REF!*$J$12</f>
        <v>#REF!</v>
      </c>
      <c r="K138" s="128" t="e">
        <f>#REF!*$J$12</f>
        <v>#REF!</v>
      </c>
      <c r="L138" s="128" t="e">
        <f>#REF!*$J$12</f>
        <v>#REF!</v>
      </c>
      <c r="M138" s="128" t="e">
        <f>#REF!*$J$12</f>
        <v>#REF!</v>
      </c>
      <c r="N138" s="128" t="e">
        <f>#REF!*$J$12</f>
        <v>#REF!</v>
      </c>
      <c r="O138" s="128" t="e">
        <f>#REF!*$J$12</f>
        <v>#REF!</v>
      </c>
      <c r="P138" s="128" t="e">
        <f>#REF!*$J$12</f>
        <v>#REF!</v>
      </c>
      <c r="Q138" s="128" t="e">
        <f>#REF!*$J$12</f>
        <v>#REF!</v>
      </c>
      <c r="R138" s="128" t="e">
        <f>#REF!*$J$12</f>
        <v>#REF!</v>
      </c>
      <c r="S138" s="128" t="e">
        <f>#REF!*$J$12</f>
        <v>#REF!</v>
      </c>
      <c r="T138" s="128" t="e">
        <f>#REF!*$J$12</f>
        <v>#REF!</v>
      </c>
      <c r="U138" s="128" t="e">
        <f t="shared" si="20"/>
        <v>#REF!</v>
      </c>
    </row>
    <row r="139" spans="2:21" hidden="1">
      <c r="C139" t="s">
        <v>147</v>
      </c>
      <c r="D139" t="s">
        <v>149</v>
      </c>
      <c r="E139" s="128">
        <f ca="1">SUMIF($C$119:$E$138,$C$139,E$119:E$138)</f>
        <v>0</v>
      </c>
      <c r="F139" s="128">
        <f t="shared" ref="F139:T139" ca="1" si="30">SUMIF($C$119:$F$138,$C$139,F$119:F$138)</f>
        <v>0</v>
      </c>
      <c r="G139" s="128">
        <f t="shared" ca="1" si="30"/>
        <v>0</v>
      </c>
      <c r="H139" s="128">
        <f t="shared" ca="1" si="30"/>
        <v>0</v>
      </c>
      <c r="I139" s="128">
        <f t="shared" ca="1" si="30"/>
        <v>0</v>
      </c>
      <c r="J139" s="128">
        <f t="shared" ca="1" si="30"/>
        <v>0</v>
      </c>
      <c r="K139" s="128">
        <f t="shared" ca="1" si="30"/>
        <v>0</v>
      </c>
      <c r="L139" s="128">
        <f t="shared" ca="1" si="30"/>
        <v>0</v>
      </c>
      <c r="M139" s="128">
        <f t="shared" ca="1" si="30"/>
        <v>0</v>
      </c>
      <c r="N139" s="128">
        <f t="shared" ca="1" si="30"/>
        <v>0</v>
      </c>
      <c r="O139" s="128">
        <f t="shared" ca="1" si="30"/>
        <v>0</v>
      </c>
      <c r="P139" s="128">
        <f t="shared" ca="1" si="30"/>
        <v>0</v>
      </c>
      <c r="Q139" s="128">
        <f t="shared" ca="1" si="30"/>
        <v>0</v>
      </c>
      <c r="R139" s="128">
        <f t="shared" ca="1" si="30"/>
        <v>0</v>
      </c>
      <c r="S139" s="128">
        <f t="shared" ca="1" si="30"/>
        <v>0</v>
      </c>
      <c r="T139" s="128">
        <f t="shared" ca="1" si="30"/>
        <v>0</v>
      </c>
      <c r="U139" s="128">
        <f t="shared" ca="1" si="20"/>
        <v>0</v>
      </c>
    </row>
    <row r="140" spans="2:21" hidden="1">
      <c r="C140" t="s">
        <v>148</v>
      </c>
      <c r="D140" t="s">
        <v>150</v>
      </c>
      <c r="E140" s="128" t="e">
        <f ca="1">SUMIF($C$119:$E$138,$C$140,E$119:E$138)</f>
        <v>#REF!</v>
      </c>
      <c r="F140" s="128" t="e">
        <f t="shared" ref="F140:T140" ca="1" si="31">SUMIF($C$119:$F$138,$C$140,F$119:F$138)</f>
        <v>#REF!</v>
      </c>
      <c r="G140" s="128" t="e">
        <f t="shared" ca="1" si="31"/>
        <v>#REF!</v>
      </c>
      <c r="H140" s="128" t="e">
        <f t="shared" ca="1" si="31"/>
        <v>#REF!</v>
      </c>
      <c r="I140" s="128" t="e">
        <f t="shared" ca="1" si="31"/>
        <v>#REF!</v>
      </c>
      <c r="J140" s="128" t="e">
        <f t="shared" ca="1" si="31"/>
        <v>#REF!</v>
      </c>
      <c r="K140" s="128" t="e">
        <f t="shared" ca="1" si="31"/>
        <v>#REF!</v>
      </c>
      <c r="L140" s="128" t="e">
        <f t="shared" ca="1" si="31"/>
        <v>#REF!</v>
      </c>
      <c r="M140" s="128" t="e">
        <f t="shared" ca="1" si="31"/>
        <v>#REF!</v>
      </c>
      <c r="N140" s="128" t="e">
        <f t="shared" ca="1" si="31"/>
        <v>#REF!</v>
      </c>
      <c r="O140" s="128" t="e">
        <f t="shared" ca="1" si="31"/>
        <v>#REF!</v>
      </c>
      <c r="P140" s="128" t="e">
        <f t="shared" ca="1" si="31"/>
        <v>#REF!</v>
      </c>
      <c r="Q140" s="128" t="e">
        <f t="shared" ca="1" si="31"/>
        <v>#REF!</v>
      </c>
      <c r="R140" s="128" t="e">
        <f t="shared" ca="1" si="31"/>
        <v>#REF!</v>
      </c>
      <c r="S140" s="128" t="e">
        <f t="shared" ca="1" si="31"/>
        <v>#REF!</v>
      </c>
      <c r="T140" s="128" t="e">
        <f t="shared" ca="1" si="31"/>
        <v>#REF!</v>
      </c>
      <c r="U140" s="128" t="e">
        <f t="shared" ca="1" si="20"/>
        <v>#REF!</v>
      </c>
    </row>
    <row r="141" spans="2:21" hidden="1">
      <c r="C141" t="s">
        <v>145</v>
      </c>
      <c r="E141" s="128" t="e">
        <f>SUM(E119:E138)</f>
        <v>#REF!</v>
      </c>
      <c r="F141" s="128" t="e">
        <f>SUM(F119:F138)</f>
        <v>#REF!</v>
      </c>
      <c r="G141" s="128" t="e">
        <f t="shared" ref="G141:T141" si="32">SUM(G119:G138)</f>
        <v>#REF!</v>
      </c>
      <c r="H141" s="128" t="e">
        <f t="shared" si="32"/>
        <v>#REF!</v>
      </c>
      <c r="I141" s="128" t="e">
        <f t="shared" si="32"/>
        <v>#REF!</v>
      </c>
      <c r="J141" s="128" t="e">
        <f t="shared" si="32"/>
        <v>#REF!</v>
      </c>
      <c r="K141" s="128" t="e">
        <f t="shared" ref="K141:M141" si="33">SUM(K119:K138)</f>
        <v>#REF!</v>
      </c>
      <c r="L141" s="128" t="e">
        <f t="shared" si="33"/>
        <v>#REF!</v>
      </c>
      <c r="M141" s="128" t="e">
        <f t="shared" si="33"/>
        <v>#REF!</v>
      </c>
      <c r="N141" s="128" t="e">
        <f t="shared" ref="N141:R141" si="34">SUM(N119:N138)</f>
        <v>#REF!</v>
      </c>
      <c r="O141" s="128" t="e">
        <f t="shared" si="34"/>
        <v>#REF!</v>
      </c>
      <c r="P141" s="128" t="e">
        <f t="shared" si="34"/>
        <v>#REF!</v>
      </c>
      <c r="Q141" s="128" t="e">
        <f t="shared" si="34"/>
        <v>#REF!</v>
      </c>
      <c r="R141" s="128" t="e">
        <f t="shared" si="34"/>
        <v>#REF!</v>
      </c>
      <c r="S141" s="128" t="e">
        <f t="shared" si="32"/>
        <v>#REF!</v>
      </c>
      <c r="T141" s="128" t="e">
        <f t="shared" si="32"/>
        <v>#REF!</v>
      </c>
      <c r="U141" s="128" t="e">
        <f t="shared" si="20"/>
        <v>#REF!</v>
      </c>
    </row>
    <row r="142" spans="2:21" hidden="1"/>
    <row r="143" spans="2:21" hidden="1"/>
    <row r="144" spans="2:21" hidden="1">
      <c r="E144" t="str">
        <f>$C$79</f>
        <v>Q4 FY23</v>
      </c>
      <c r="F144" t="str">
        <f>$D$79</f>
        <v>Q1 FY24</v>
      </c>
      <c r="G144" t="str">
        <f>$E$79</f>
        <v>Q2 FY24</v>
      </c>
      <c r="H144" t="str">
        <f>$F$79</f>
        <v>Q3 FY24</v>
      </c>
      <c r="I144" t="str">
        <f>$G$79</f>
        <v>Q4 FY24</v>
      </c>
      <c r="J144" t="str">
        <f>$H$79</f>
        <v>Q1 FY25</v>
      </c>
      <c r="K144" t="str">
        <f t="shared" ref="K144:R144" si="35">$G$79</f>
        <v>Q4 FY24</v>
      </c>
      <c r="L144" t="str">
        <f t="shared" si="35"/>
        <v>Q4 FY24</v>
      </c>
      <c r="M144" t="str">
        <f t="shared" si="35"/>
        <v>Q4 FY24</v>
      </c>
      <c r="N144" t="str">
        <f t="shared" si="35"/>
        <v>Q4 FY24</v>
      </c>
      <c r="O144" t="str">
        <f t="shared" si="35"/>
        <v>Q4 FY24</v>
      </c>
      <c r="P144" t="str">
        <f t="shared" si="35"/>
        <v>Q4 FY24</v>
      </c>
      <c r="Q144" t="str">
        <f t="shared" si="35"/>
        <v>Q4 FY24</v>
      </c>
      <c r="R144" t="str">
        <f t="shared" si="35"/>
        <v>Q4 FY24</v>
      </c>
      <c r="S144" t="str">
        <f>$I$79</f>
        <v>Q2 FY25</v>
      </c>
      <c r="T144" t="str">
        <f>$J$79</f>
        <v>Q3 FY25</v>
      </c>
      <c r="U144" t="s">
        <v>145</v>
      </c>
    </row>
    <row r="145" spans="1:21" hidden="1">
      <c r="A145" t="s">
        <v>151</v>
      </c>
      <c r="B145" t="str">
        <f>'Basic Info'!$C$25</f>
        <v>Design and Research</v>
      </c>
      <c r="C145" t="s">
        <v>147</v>
      </c>
      <c r="D145" t="str">
        <f>B145&amp;" "&amp;C145</f>
        <v>Design and Research Direct</v>
      </c>
      <c r="E145" s="128">
        <f t="shared" ref="E145:R146" si="36">C39*$D$27</f>
        <v>0</v>
      </c>
      <c r="F145" s="128">
        <f t="shared" si="36"/>
        <v>0</v>
      </c>
      <c r="G145" s="128">
        <f t="shared" si="36"/>
        <v>0</v>
      </c>
      <c r="H145" s="128">
        <f t="shared" si="36"/>
        <v>0</v>
      </c>
      <c r="I145" s="128">
        <f t="shared" si="36"/>
        <v>0</v>
      </c>
      <c r="J145" s="128">
        <f t="shared" si="36"/>
        <v>0</v>
      </c>
      <c r="K145" s="128">
        <f t="shared" si="36"/>
        <v>0</v>
      </c>
      <c r="L145" s="128">
        <f t="shared" si="36"/>
        <v>0</v>
      </c>
      <c r="M145" s="128">
        <f t="shared" si="36"/>
        <v>0</v>
      </c>
      <c r="N145" s="128">
        <f t="shared" si="36"/>
        <v>0</v>
      </c>
      <c r="O145" s="128">
        <f t="shared" si="36"/>
        <v>0</v>
      </c>
      <c r="P145" s="128">
        <f t="shared" si="36"/>
        <v>0</v>
      </c>
      <c r="Q145" s="128">
        <f t="shared" si="36"/>
        <v>0</v>
      </c>
      <c r="R145" s="128">
        <f t="shared" si="36"/>
        <v>0</v>
      </c>
      <c r="S145" s="128">
        <f>I39*$D$27</f>
        <v>0</v>
      </c>
      <c r="T145" s="128">
        <f>J39*$D$27</f>
        <v>0</v>
      </c>
      <c r="U145" s="128">
        <f t="shared" ref="U145:U164" si="37">SUM(E145:T145)</f>
        <v>0</v>
      </c>
    </row>
    <row r="146" spans="1:21" hidden="1">
      <c r="C146" t="s">
        <v>148</v>
      </c>
      <c r="D146" t="str">
        <f>B145&amp;" "&amp;C146</f>
        <v>Design and Research Indirect</v>
      </c>
      <c r="E146" s="128">
        <f t="shared" si="36"/>
        <v>0</v>
      </c>
      <c r="F146" s="128">
        <f t="shared" si="36"/>
        <v>0</v>
      </c>
      <c r="G146" s="128">
        <f t="shared" si="36"/>
        <v>0</v>
      </c>
      <c r="H146" s="128">
        <f t="shared" si="36"/>
        <v>0</v>
      </c>
      <c r="I146" s="128">
        <f t="shared" si="36"/>
        <v>0</v>
      </c>
      <c r="J146" s="128">
        <f t="shared" si="36"/>
        <v>0</v>
      </c>
      <c r="K146" s="128">
        <f t="shared" si="36"/>
        <v>0</v>
      </c>
      <c r="L146" s="128">
        <f t="shared" si="36"/>
        <v>0</v>
      </c>
      <c r="M146" s="128">
        <f t="shared" si="36"/>
        <v>0</v>
      </c>
      <c r="N146" s="128">
        <f t="shared" si="36"/>
        <v>0</v>
      </c>
      <c r="O146" s="128">
        <f t="shared" si="36"/>
        <v>0</v>
      </c>
      <c r="P146" s="128">
        <f t="shared" si="36"/>
        <v>0</v>
      </c>
      <c r="Q146" s="128">
        <f t="shared" si="36"/>
        <v>0</v>
      </c>
      <c r="R146" s="128">
        <f t="shared" si="36"/>
        <v>0</v>
      </c>
      <c r="S146" s="128">
        <f>I40*$D$27</f>
        <v>0</v>
      </c>
      <c r="T146" s="128">
        <f>J40*$D$27</f>
        <v>0</v>
      </c>
      <c r="U146" s="128">
        <f t="shared" si="37"/>
        <v>0</v>
      </c>
    </row>
    <row r="147" spans="1:21" hidden="1">
      <c r="B147" t="str">
        <f>'Basic Info'!$C$26</f>
        <v>Participant Recruitment</v>
      </c>
      <c r="C147" t="s">
        <v>147</v>
      </c>
      <c r="D147" t="str">
        <f>B147&amp;" "&amp;C147</f>
        <v>Participant Recruitment Direct</v>
      </c>
      <c r="E147" s="128">
        <f t="shared" ref="E147:R148" si="38">C39*$D$28</f>
        <v>0</v>
      </c>
      <c r="F147" s="128">
        <f t="shared" si="38"/>
        <v>0</v>
      </c>
      <c r="G147" s="128">
        <f t="shared" si="38"/>
        <v>0</v>
      </c>
      <c r="H147" s="128">
        <f t="shared" si="38"/>
        <v>0</v>
      </c>
      <c r="I147" s="128">
        <f t="shared" si="38"/>
        <v>0</v>
      </c>
      <c r="J147" s="128">
        <f t="shared" si="38"/>
        <v>0</v>
      </c>
      <c r="K147" s="128">
        <f t="shared" si="38"/>
        <v>0</v>
      </c>
      <c r="L147" s="128">
        <f t="shared" si="38"/>
        <v>0</v>
      </c>
      <c r="M147" s="128">
        <f t="shared" si="38"/>
        <v>0</v>
      </c>
      <c r="N147" s="128">
        <f t="shared" si="38"/>
        <v>0</v>
      </c>
      <c r="O147" s="128">
        <f t="shared" si="38"/>
        <v>0</v>
      </c>
      <c r="P147" s="128">
        <f t="shared" si="38"/>
        <v>0</v>
      </c>
      <c r="Q147" s="128">
        <f t="shared" si="38"/>
        <v>0</v>
      </c>
      <c r="R147" s="128">
        <f t="shared" si="38"/>
        <v>0</v>
      </c>
      <c r="S147" s="128">
        <f>I39*$D$28</f>
        <v>0</v>
      </c>
      <c r="T147" s="128">
        <f>J39*$D$28</f>
        <v>0</v>
      </c>
      <c r="U147" s="128">
        <f t="shared" si="37"/>
        <v>0</v>
      </c>
    </row>
    <row r="148" spans="1:21" hidden="1">
      <c r="C148" t="s">
        <v>148</v>
      </c>
      <c r="D148" t="str">
        <f>B147&amp;" "&amp;C148</f>
        <v>Participant Recruitment Indirect</v>
      </c>
      <c r="E148" s="128">
        <f t="shared" si="38"/>
        <v>0</v>
      </c>
      <c r="F148" s="128">
        <f t="shared" si="38"/>
        <v>0</v>
      </c>
      <c r="G148" s="128">
        <f t="shared" si="38"/>
        <v>0</v>
      </c>
      <c r="H148" s="128">
        <f t="shared" si="38"/>
        <v>0</v>
      </c>
      <c r="I148" s="128">
        <f t="shared" si="38"/>
        <v>0</v>
      </c>
      <c r="J148" s="128">
        <f t="shared" si="38"/>
        <v>0</v>
      </c>
      <c r="K148" s="128">
        <f t="shared" si="38"/>
        <v>0</v>
      </c>
      <c r="L148" s="128">
        <f t="shared" si="38"/>
        <v>0</v>
      </c>
      <c r="M148" s="128">
        <f t="shared" si="38"/>
        <v>0</v>
      </c>
      <c r="N148" s="128">
        <f t="shared" si="38"/>
        <v>0</v>
      </c>
      <c r="O148" s="128">
        <f t="shared" si="38"/>
        <v>0</v>
      </c>
      <c r="P148" s="128">
        <f t="shared" si="38"/>
        <v>0</v>
      </c>
      <c r="Q148" s="128">
        <f t="shared" si="38"/>
        <v>0</v>
      </c>
      <c r="R148" s="128">
        <f t="shared" si="38"/>
        <v>0</v>
      </c>
      <c r="S148" s="128">
        <f>I40*$D$28</f>
        <v>0</v>
      </c>
      <c r="T148" s="128">
        <f>J40*$D$28</f>
        <v>0</v>
      </c>
      <c r="U148" s="128">
        <f t="shared" si="37"/>
        <v>0</v>
      </c>
    </row>
    <row r="149" spans="1:21" hidden="1">
      <c r="B149" t="str">
        <f>'Basic Info'!$C$27</f>
        <v>Disbursement of Payments</v>
      </c>
      <c r="C149" t="s">
        <v>147</v>
      </c>
      <c r="D149" t="str">
        <f>B149&amp;" "&amp;C149</f>
        <v>Disbursement of Payments Direct</v>
      </c>
      <c r="E149" s="128">
        <f t="shared" ref="E149:R150" si="39">C39*$D$29</f>
        <v>0</v>
      </c>
      <c r="F149" s="128">
        <f t="shared" si="39"/>
        <v>0</v>
      </c>
      <c r="G149" s="128">
        <f t="shared" si="39"/>
        <v>0</v>
      </c>
      <c r="H149" s="128">
        <f t="shared" si="39"/>
        <v>0</v>
      </c>
      <c r="I149" s="128">
        <f t="shared" si="39"/>
        <v>0</v>
      </c>
      <c r="J149" s="128">
        <f t="shared" si="39"/>
        <v>0</v>
      </c>
      <c r="K149" s="128">
        <f t="shared" si="39"/>
        <v>0</v>
      </c>
      <c r="L149" s="128">
        <f t="shared" si="39"/>
        <v>0</v>
      </c>
      <c r="M149" s="128">
        <f t="shared" si="39"/>
        <v>0</v>
      </c>
      <c r="N149" s="128">
        <f t="shared" si="39"/>
        <v>0</v>
      </c>
      <c r="O149" s="128">
        <f t="shared" si="39"/>
        <v>0</v>
      </c>
      <c r="P149" s="128">
        <f t="shared" si="39"/>
        <v>0</v>
      </c>
      <c r="Q149" s="128">
        <f t="shared" si="39"/>
        <v>0</v>
      </c>
      <c r="R149" s="128">
        <f t="shared" si="39"/>
        <v>0</v>
      </c>
      <c r="S149" s="128">
        <f>I39*$D$29</f>
        <v>0</v>
      </c>
      <c r="T149" s="128">
        <f>J39*$D$29</f>
        <v>0</v>
      </c>
      <c r="U149" s="128">
        <f t="shared" si="37"/>
        <v>0</v>
      </c>
    </row>
    <row r="150" spans="1:21" hidden="1">
      <c r="C150" t="s">
        <v>148</v>
      </c>
      <c r="D150" t="str">
        <f>B149&amp;" "&amp;C150</f>
        <v>Disbursement of Payments Indirect</v>
      </c>
      <c r="E150" s="128">
        <f t="shared" si="39"/>
        <v>0</v>
      </c>
      <c r="F150" s="128">
        <f t="shared" si="39"/>
        <v>0</v>
      </c>
      <c r="G150" s="128">
        <f t="shared" si="39"/>
        <v>0</v>
      </c>
      <c r="H150" s="128">
        <f t="shared" si="39"/>
        <v>0</v>
      </c>
      <c r="I150" s="128">
        <f t="shared" si="39"/>
        <v>0</v>
      </c>
      <c r="J150" s="128">
        <f t="shared" si="39"/>
        <v>0</v>
      </c>
      <c r="K150" s="128">
        <f t="shared" si="39"/>
        <v>0</v>
      </c>
      <c r="L150" s="128">
        <f t="shared" si="39"/>
        <v>0</v>
      </c>
      <c r="M150" s="128">
        <f t="shared" si="39"/>
        <v>0</v>
      </c>
      <c r="N150" s="128">
        <f t="shared" si="39"/>
        <v>0</v>
      </c>
      <c r="O150" s="128">
        <f t="shared" si="39"/>
        <v>0</v>
      </c>
      <c r="P150" s="128">
        <f t="shared" si="39"/>
        <v>0</v>
      </c>
      <c r="Q150" s="128">
        <f t="shared" si="39"/>
        <v>0</v>
      </c>
      <c r="R150" s="128">
        <f t="shared" si="39"/>
        <v>0</v>
      </c>
      <c r="S150" s="128">
        <f>I40*$D$29</f>
        <v>0</v>
      </c>
      <c r="T150" s="128">
        <f>J40*$D$29</f>
        <v>0</v>
      </c>
      <c r="U150" s="128">
        <f t="shared" si="37"/>
        <v>0</v>
      </c>
    </row>
    <row r="151" spans="1:21" hidden="1">
      <c r="B151" t="str">
        <f>'Basic Info'!$C$28</f>
        <v>Dissemination of research findings</v>
      </c>
      <c r="C151" t="s">
        <v>147</v>
      </c>
      <c r="D151" t="str">
        <f>B151&amp;" "&amp;C151</f>
        <v>Dissemination of research findings Direct</v>
      </c>
      <c r="E151" s="128">
        <f t="shared" ref="E151:R152" si="40">C39*$F$27</f>
        <v>0</v>
      </c>
      <c r="F151" s="128">
        <f t="shared" si="40"/>
        <v>0</v>
      </c>
      <c r="G151" s="128">
        <f t="shared" si="40"/>
        <v>0</v>
      </c>
      <c r="H151" s="128">
        <f t="shared" si="40"/>
        <v>0</v>
      </c>
      <c r="I151" s="128">
        <f t="shared" si="40"/>
        <v>0</v>
      </c>
      <c r="J151" s="128">
        <f t="shared" si="40"/>
        <v>0</v>
      </c>
      <c r="K151" s="128">
        <f t="shared" si="40"/>
        <v>0</v>
      </c>
      <c r="L151" s="128">
        <f t="shared" si="40"/>
        <v>0</v>
      </c>
      <c r="M151" s="128">
        <f t="shared" si="40"/>
        <v>0</v>
      </c>
      <c r="N151" s="128">
        <f t="shared" si="40"/>
        <v>0</v>
      </c>
      <c r="O151" s="128">
        <f t="shared" si="40"/>
        <v>0</v>
      </c>
      <c r="P151" s="128">
        <f t="shared" si="40"/>
        <v>0</v>
      </c>
      <c r="Q151" s="128">
        <f t="shared" si="40"/>
        <v>0</v>
      </c>
      <c r="R151" s="128">
        <f t="shared" si="40"/>
        <v>0</v>
      </c>
      <c r="S151" s="128">
        <f>I39*$F$27</f>
        <v>0</v>
      </c>
      <c r="T151" s="128">
        <f>J39*$F$27</f>
        <v>0</v>
      </c>
      <c r="U151" s="128">
        <f t="shared" si="37"/>
        <v>0</v>
      </c>
    </row>
    <row r="152" spans="1:21" hidden="1">
      <c r="C152" t="s">
        <v>148</v>
      </c>
      <c r="D152" t="str">
        <f>B151&amp;" "&amp;C152</f>
        <v>Dissemination of research findings Indirect</v>
      </c>
      <c r="E152" s="128">
        <f t="shared" si="40"/>
        <v>0</v>
      </c>
      <c r="F152" s="128">
        <f t="shared" si="40"/>
        <v>0</v>
      </c>
      <c r="G152" s="128">
        <f t="shared" si="40"/>
        <v>0</v>
      </c>
      <c r="H152" s="128">
        <f t="shared" si="40"/>
        <v>0</v>
      </c>
      <c r="I152" s="128">
        <f t="shared" si="40"/>
        <v>0</v>
      </c>
      <c r="J152" s="128">
        <f t="shared" si="40"/>
        <v>0</v>
      </c>
      <c r="K152" s="128">
        <f t="shared" si="40"/>
        <v>0</v>
      </c>
      <c r="L152" s="128">
        <f t="shared" si="40"/>
        <v>0</v>
      </c>
      <c r="M152" s="128">
        <f t="shared" si="40"/>
        <v>0</v>
      </c>
      <c r="N152" s="128">
        <f t="shared" si="40"/>
        <v>0</v>
      </c>
      <c r="O152" s="128">
        <f t="shared" si="40"/>
        <v>0</v>
      </c>
      <c r="P152" s="128">
        <f t="shared" si="40"/>
        <v>0</v>
      </c>
      <c r="Q152" s="128">
        <f t="shared" si="40"/>
        <v>0</v>
      </c>
      <c r="R152" s="128">
        <f t="shared" si="40"/>
        <v>0</v>
      </c>
      <c r="S152" s="128">
        <f>I40*$F$27</f>
        <v>0</v>
      </c>
      <c r="T152" s="128">
        <f>J40*$F$27</f>
        <v>0</v>
      </c>
      <c r="U152" s="128">
        <f t="shared" si="37"/>
        <v>0</v>
      </c>
    </row>
    <row r="153" spans="1:21" hidden="1">
      <c r="B153" t="str">
        <f>'Basic Info'!$C$29</f>
        <v>Activity 5</v>
      </c>
      <c r="C153" t="s">
        <v>147</v>
      </c>
      <c r="D153" t="str">
        <f>B153&amp;" "&amp;C153</f>
        <v>Activity 5 Direct</v>
      </c>
      <c r="E153" s="128">
        <f t="shared" ref="E153:R154" si="41">C39*$F$28</f>
        <v>0</v>
      </c>
      <c r="F153" s="128">
        <f t="shared" si="41"/>
        <v>0</v>
      </c>
      <c r="G153" s="128">
        <f t="shared" si="41"/>
        <v>0</v>
      </c>
      <c r="H153" s="128">
        <f t="shared" si="41"/>
        <v>0</v>
      </c>
      <c r="I153" s="128">
        <f t="shared" si="41"/>
        <v>0</v>
      </c>
      <c r="J153" s="128">
        <f t="shared" si="41"/>
        <v>0</v>
      </c>
      <c r="K153" s="128">
        <f t="shared" si="41"/>
        <v>0</v>
      </c>
      <c r="L153" s="128">
        <f t="shared" si="41"/>
        <v>0</v>
      </c>
      <c r="M153" s="128">
        <f t="shared" si="41"/>
        <v>0</v>
      </c>
      <c r="N153" s="128">
        <f t="shared" si="41"/>
        <v>0</v>
      </c>
      <c r="O153" s="128">
        <f t="shared" si="41"/>
        <v>0</v>
      </c>
      <c r="P153" s="128">
        <f t="shared" si="41"/>
        <v>0</v>
      </c>
      <c r="Q153" s="128">
        <f t="shared" si="41"/>
        <v>0</v>
      </c>
      <c r="R153" s="128">
        <f t="shared" si="41"/>
        <v>0</v>
      </c>
      <c r="S153" s="128">
        <f>I39*$F$28</f>
        <v>0</v>
      </c>
      <c r="T153" s="128">
        <f>J39*$F$28</f>
        <v>0</v>
      </c>
      <c r="U153" s="128">
        <f t="shared" si="37"/>
        <v>0</v>
      </c>
    </row>
    <row r="154" spans="1:21" hidden="1">
      <c r="C154" t="s">
        <v>148</v>
      </c>
      <c r="D154" t="str">
        <f>B153&amp;" "&amp;C154</f>
        <v>Activity 5 Indirect</v>
      </c>
      <c r="E154" s="128">
        <f t="shared" si="41"/>
        <v>0</v>
      </c>
      <c r="F154" s="128">
        <f t="shared" si="41"/>
        <v>0</v>
      </c>
      <c r="G154" s="128">
        <f t="shared" si="41"/>
        <v>0</v>
      </c>
      <c r="H154" s="128">
        <f t="shared" si="41"/>
        <v>0</v>
      </c>
      <c r="I154" s="128">
        <f t="shared" si="41"/>
        <v>0</v>
      </c>
      <c r="J154" s="128">
        <f t="shared" si="41"/>
        <v>0</v>
      </c>
      <c r="K154" s="128">
        <f t="shared" si="41"/>
        <v>0</v>
      </c>
      <c r="L154" s="128">
        <f t="shared" si="41"/>
        <v>0</v>
      </c>
      <c r="M154" s="128">
        <f t="shared" si="41"/>
        <v>0</v>
      </c>
      <c r="N154" s="128">
        <f t="shared" si="41"/>
        <v>0</v>
      </c>
      <c r="O154" s="128">
        <f t="shared" si="41"/>
        <v>0</v>
      </c>
      <c r="P154" s="128">
        <f t="shared" si="41"/>
        <v>0</v>
      </c>
      <c r="Q154" s="128">
        <f t="shared" si="41"/>
        <v>0</v>
      </c>
      <c r="R154" s="128">
        <f t="shared" si="41"/>
        <v>0</v>
      </c>
      <c r="S154" s="128">
        <f>I40*$F$28</f>
        <v>0</v>
      </c>
      <c r="T154" s="128">
        <f>J40*$F$28</f>
        <v>0</v>
      </c>
      <c r="U154" s="128">
        <f t="shared" si="37"/>
        <v>0</v>
      </c>
    </row>
    <row r="155" spans="1:21" hidden="1">
      <c r="B155" t="str">
        <f>'Basic Info'!$C$30</f>
        <v>Activity 6</v>
      </c>
      <c r="C155" t="s">
        <v>147</v>
      </c>
      <c r="D155" t="str">
        <f>B155&amp;" "&amp;C155</f>
        <v>Activity 6 Direct</v>
      </c>
      <c r="E155" s="128">
        <f t="shared" ref="E155:R156" si="42">C39*$F$29</f>
        <v>0</v>
      </c>
      <c r="F155" s="128">
        <f t="shared" si="42"/>
        <v>0</v>
      </c>
      <c r="G155" s="128">
        <f t="shared" si="42"/>
        <v>0</v>
      </c>
      <c r="H155" s="128">
        <f t="shared" si="42"/>
        <v>0</v>
      </c>
      <c r="I155" s="128">
        <f t="shared" si="42"/>
        <v>0</v>
      </c>
      <c r="J155" s="128">
        <f t="shared" si="42"/>
        <v>0</v>
      </c>
      <c r="K155" s="128">
        <f t="shared" si="42"/>
        <v>0</v>
      </c>
      <c r="L155" s="128">
        <f t="shared" si="42"/>
        <v>0</v>
      </c>
      <c r="M155" s="128">
        <f t="shared" si="42"/>
        <v>0</v>
      </c>
      <c r="N155" s="128">
        <f t="shared" si="42"/>
        <v>0</v>
      </c>
      <c r="O155" s="128">
        <f t="shared" si="42"/>
        <v>0</v>
      </c>
      <c r="P155" s="128">
        <f t="shared" si="42"/>
        <v>0</v>
      </c>
      <c r="Q155" s="128">
        <f t="shared" si="42"/>
        <v>0</v>
      </c>
      <c r="R155" s="128">
        <f t="shared" si="42"/>
        <v>0</v>
      </c>
      <c r="S155" s="128">
        <f>I39*$F$29</f>
        <v>0</v>
      </c>
      <c r="T155" s="128">
        <f>J39*$F$29</f>
        <v>0</v>
      </c>
      <c r="U155" s="128">
        <f t="shared" si="37"/>
        <v>0</v>
      </c>
    </row>
    <row r="156" spans="1:21" hidden="1">
      <c r="C156" t="s">
        <v>148</v>
      </c>
      <c r="D156" t="str">
        <f>B155&amp;" "&amp;C156</f>
        <v>Activity 6 Indirect</v>
      </c>
      <c r="E156" s="128">
        <f t="shared" si="42"/>
        <v>0</v>
      </c>
      <c r="F156" s="128">
        <f t="shared" si="42"/>
        <v>0</v>
      </c>
      <c r="G156" s="128">
        <f t="shared" si="42"/>
        <v>0</v>
      </c>
      <c r="H156" s="128">
        <f t="shared" si="42"/>
        <v>0</v>
      </c>
      <c r="I156" s="128">
        <f t="shared" si="42"/>
        <v>0</v>
      </c>
      <c r="J156" s="128">
        <f t="shared" si="42"/>
        <v>0</v>
      </c>
      <c r="K156" s="128">
        <f t="shared" si="42"/>
        <v>0</v>
      </c>
      <c r="L156" s="128">
        <f t="shared" si="42"/>
        <v>0</v>
      </c>
      <c r="M156" s="128">
        <f t="shared" si="42"/>
        <v>0</v>
      </c>
      <c r="N156" s="128">
        <f t="shared" si="42"/>
        <v>0</v>
      </c>
      <c r="O156" s="128">
        <f t="shared" si="42"/>
        <v>0</v>
      </c>
      <c r="P156" s="128">
        <f t="shared" si="42"/>
        <v>0</v>
      </c>
      <c r="Q156" s="128">
        <f t="shared" si="42"/>
        <v>0</v>
      </c>
      <c r="R156" s="128">
        <f t="shared" si="42"/>
        <v>0</v>
      </c>
      <c r="S156" s="128">
        <f>I40*$F$29</f>
        <v>0</v>
      </c>
      <c r="T156" s="128">
        <f>J40*$F$29</f>
        <v>0</v>
      </c>
      <c r="U156" s="128">
        <f t="shared" si="37"/>
        <v>0</v>
      </c>
    </row>
    <row r="157" spans="1:21" hidden="1">
      <c r="B157" t="str">
        <f>'Basic Info'!$C$31</f>
        <v>Activity 7</v>
      </c>
      <c r="C157" t="s">
        <v>147</v>
      </c>
      <c r="D157" t="str">
        <f>B157&amp;" "&amp;C157</f>
        <v>Activity 7 Direct</v>
      </c>
      <c r="E157" s="128">
        <f t="shared" ref="E157:R158" si="43">C39*$H$27</f>
        <v>0</v>
      </c>
      <c r="F157" s="128">
        <f t="shared" si="43"/>
        <v>0</v>
      </c>
      <c r="G157" s="128">
        <f t="shared" si="43"/>
        <v>0</v>
      </c>
      <c r="H157" s="128">
        <f t="shared" si="43"/>
        <v>0</v>
      </c>
      <c r="I157" s="128">
        <f t="shared" si="43"/>
        <v>0</v>
      </c>
      <c r="J157" s="128">
        <f t="shared" si="43"/>
        <v>0</v>
      </c>
      <c r="K157" s="128">
        <f t="shared" si="43"/>
        <v>0</v>
      </c>
      <c r="L157" s="128">
        <f t="shared" si="43"/>
        <v>0</v>
      </c>
      <c r="M157" s="128">
        <f t="shared" si="43"/>
        <v>0</v>
      </c>
      <c r="N157" s="128">
        <f t="shared" si="43"/>
        <v>0</v>
      </c>
      <c r="O157" s="128">
        <f t="shared" si="43"/>
        <v>0</v>
      </c>
      <c r="P157" s="128">
        <f t="shared" si="43"/>
        <v>0</v>
      </c>
      <c r="Q157" s="128">
        <f t="shared" si="43"/>
        <v>0</v>
      </c>
      <c r="R157" s="128">
        <f t="shared" si="43"/>
        <v>0</v>
      </c>
      <c r="S157" s="128">
        <f>I39*$H$27</f>
        <v>0</v>
      </c>
      <c r="T157" s="128">
        <f>J39*$H$27</f>
        <v>0</v>
      </c>
      <c r="U157" s="128">
        <f t="shared" si="37"/>
        <v>0</v>
      </c>
    </row>
    <row r="158" spans="1:21" hidden="1">
      <c r="C158" t="s">
        <v>148</v>
      </c>
      <c r="D158" t="str">
        <f>B157&amp;" "&amp;C158</f>
        <v>Activity 7 Indirect</v>
      </c>
      <c r="E158" s="128">
        <f t="shared" si="43"/>
        <v>0</v>
      </c>
      <c r="F158" s="128">
        <f t="shared" si="43"/>
        <v>0</v>
      </c>
      <c r="G158" s="128">
        <f t="shared" si="43"/>
        <v>0</v>
      </c>
      <c r="H158" s="128">
        <f t="shared" si="43"/>
        <v>0</v>
      </c>
      <c r="I158" s="128">
        <f t="shared" si="43"/>
        <v>0</v>
      </c>
      <c r="J158" s="128">
        <f t="shared" si="43"/>
        <v>0</v>
      </c>
      <c r="K158" s="128">
        <f t="shared" si="43"/>
        <v>0</v>
      </c>
      <c r="L158" s="128">
        <f t="shared" si="43"/>
        <v>0</v>
      </c>
      <c r="M158" s="128">
        <f t="shared" si="43"/>
        <v>0</v>
      </c>
      <c r="N158" s="128">
        <f t="shared" si="43"/>
        <v>0</v>
      </c>
      <c r="O158" s="128">
        <f t="shared" si="43"/>
        <v>0</v>
      </c>
      <c r="P158" s="128">
        <f t="shared" si="43"/>
        <v>0</v>
      </c>
      <c r="Q158" s="128">
        <f t="shared" si="43"/>
        <v>0</v>
      </c>
      <c r="R158" s="128">
        <f t="shared" si="43"/>
        <v>0</v>
      </c>
      <c r="S158" s="128">
        <f>I40*$H$27</f>
        <v>0</v>
      </c>
      <c r="T158" s="128">
        <f>J40*$H$27</f>
        <v>0</v>
      </c>
      <c r="U158" s="128">
        <f t="shared" si="37"/>
        <v>0</v>
      </c>
    </row>
    <row r="159" spans="1:21" hidden="1">
      <c r="B159" t="str">
        <f>'Basic Info'!$C$32</f>
        <v>Activity 8</v>
      </c>
      <c r="C159" t="s">
        <v>147</v>
      </c>
      <c r="D159" t="str">
        <f>B159&amp;" "&amp;C159</f>
        <v>Activity 8 Direct</v>
      </c>
      <c r="E159" s="128">
        <f t="shared" ref="E159:R160" si="44">C39*$H$28</f>
        <v>0</v>
      </c>
      <c r="F159" s="128">
        <f t="shared" si="44"/>
        <v>0</v>
      </c>
      <c r="G159" s="128">
        <f t="shared" si="44"/>
        <v>0</v>
      </c>
      <c r="H159" s="128">
        <f t="shared" si="44"/>
        <v>0</v>
      </c>
      <c r="I159" s="128">
        <f t="shared" si="44"/>
        <v>0</v>
      </c>
      <c r="J159" s="128">
        <f t="shared" si="44"/>
        <v>0</v>
      </c>
      <c r="K159" s="128">
        <f t="shared" si="44"/>
        <v>0</v>
      </c>
      <c r="L159" s="128">
        <f t="shared" si="44"/>
        <v>0</v>
      </c>
      <c r="M159" s="128">
        <f t="shared" si="44"/>
        <v>0</v>
      </c>
      <c r="N159" s="128">
        <f t="shared" si="44"/>
        <v>0</v>
      </c>
      <c r="O159" s="128">
        <f t="shared" si="44"/>
        <v>0</v>
      </c>
      <c r="P159" s="128">
        <f t="shared" si="44"/>
        <v>0</v>
      </c>
      <c r="Q159" s="128">
        <f t="shared" si="44"/>
        <v>0</v>
      </c>
      <c r="R159" s="128">
        <f t="shared" si="44"/>
        <v>0</v>
      </c>
      <c r="S159" s="128">
        <f>I39*$H$28</f>
        <v>0</v>
      </c>
      <c r="T159" s="128">
        <f>J39*$H$28</f>
        <v>0</v>
      </c>
      <c r="U159" s="128">
        <f t="shared" si="37"/>
        <v>0</v>
      </c>
    </row>
    <row r="160" spans="1:21" hidden="1">
      <c r="C160" t="s">
        <v>148</v>
      </c>
      <c r="D160" t="str">
        <f>B159&amp;" "&amp;C160</f>
        <v>Activity 8 Indirect</v>
      </c>
      <c r="E160" s="128">
        <f t="shared" si="44"/>
        <v>0</v>
      </c>
      <c r="F160" s="128">
        <f t="shared" si="44"/>
        <v>0</v>
      </c>
      <c r="G160" s="128">
        <f t="shared" si="44"/>
        <v>0</v>
      </c>
      <c r="H160" s="128">
        <f t="shared" si="44"/>
        <v>0</v>
      </c>
      <c r="I160" s="128">
        <f t="shared" si="44"/>
        <v>0</v>
      </c>
      <c r="J160" s="128">
        <f t="shared" si="44"/>
        <v>0</v>
      </c>
      <c r="K160" s="128">
        <f t="shared" si="44"/>
        <v>0</v>
      </c>
      <c r="L160" s="128">
        <f t="shared" si="44"/>
        <v>0</v>
      </c>
      <c r="M160" s="128">
        <f t="shared" si="44"/>
        <v>0</v>
      </c>
      <c r="N160" s="128">
        <f t="shared" si="44"/>
        <v>0</v>
      </c>
      <c r="O160" s="128">
        <f t="shared" si="44"/>
        <v>0</v>
      </c>
      <c r="P160" s="128">
        <f t="shared" si="44"/>
        <v>0</v>
      </c>
      <c r="Q160" s="128">
        <f t="shared" si="44"/>
        <v>0</v>
      </c>
      <c r="R160" s="128">
        <f t="shared" si="44"/>
        <v>0</v>
      </c>
      <c r="S160" s="128">
        <f>I40*$H$28</f>
        <v>0</v>
      </c>
      <c r="T160" s="128">
        <f>J40*$H$28</f>
        <v>0</v>
      </c>
      <c r="U160" s="128">
        <f t="shared" si="37"/>
        <v>0</v>
      </c>
    </row>
    <row r="161" spans="1:21" hidden="1">
      <c r="B161" t="str">
        <f>'Basic Info'!$C$33</f>
        <v>Activity 9</v>
      </c>
      <c r="C161" t="s">
        <v>147</v>
      </c>
      <c r="D161" t="str">
        <f>B161&amp;" "&amp;C161</f>
        <v>Activity 9 Direct</v>
      </c>
      <c r="E161" s="128">
        <f t="shared" ref="E161:R162" si="45">C39*$H$29</f>
        <v>0</v>
      </c>
      <c r="F161" s="128">
        <f t="shared" si="45"/>
        <v>0</v>
      </c>
      <c r="G161" s="128">
        <f t="shared" si="45"/>
        <v>0</v>
      </c>
      <c r="H161" s="128">
        <f t="shared" si="45"/>
        <v>0</v>
      </c>
      <c r="I161" s="128">
        <f t="shared" si="45"/>
        <v>0</v>
      </c>
      <c r="J161" s="128">
        <f t="shared" si="45"/>
        <v>0</v>
      </c>
      <c r="K161" s="128">
        <f t="shared" si="45"/>
        <v>0</v>
      </c>
      <c r="L161" s="128">
        <f t="shared" si="45"/>
        <v>0</v>
      </c>
      <c r="M161" s="128">
        <f t="shared" si="45"/>
        <v>0</v>
      </c>
      <c r="N161" s="128">
        <f t="shared" si="45"/>
        <v>0</v>
      </c>
      <c r="O161" s="128">
        <f t="shared" si="45"/>
        <v>0</v>
      </c>
      <c r="P161" s="128">
        <f t="shared" si="45"/>
        <v>0</v>
      </c>
      <c r="Q161" s="128">
        <f t="shared" si="45"/>
        <v>0</v>
      </c>
      <c r="R161" s="128">
        <f t="shared" si="45"/>
        <v>0</v>
      </c>
      <c r="S161" s="128">
        <f>I39*$H$29</f>
        <v>0</v>
      </c>
      <c r="T161" s="128">
        <f>J39*$H$29</f>
        <v>0</v>
      </c>
      <c r="U161" s="128">
        <f t="shared" si="37"/>
        <v>0</v>
      </c>
    </row>
    <row r="162" spans="1:21" hidden="1">
      <c r="C162" t="s">
        <v>148</v>
      </c>
      <c r="D162" t="str">
        <f>B161&amp;" "&amp;C162</f>
        <v>Activity 9 Indirect</v>
      </c>
      <c r="E162" s="128">
        <f t="shared" si="45"/>
        <v>0</v>
      </c>
      <c r="F162" s="128">
        <f t="shared" si="45"/>
        <v>0</v>
      </c>
      <c r="G162" s="128">
        <f t="shared" si="45"/>
        <v>0</v>
      </c>
      <c r="H162" s="128">
        <f t="shared" si="45"/>
        <v>0</v>
      </c>
      <c r="I162" s="128">
        <f t="shared" si="45"/>
        <v>0</v>
      </c>
      <c r="J162" s="128">
        <f t="shared" si="45"/>
        <v>0</v>
      </c>
      <c r="K162" s="128">
        <f t="shared" si="45"/>
        <v>0</v>
      </c>
      <c r="L162" s="128">
        <f t="shared" si="45"/>
        <v>0</v>
      </c>
      <c r="M162" s="128">
        <f t="shared" si="45"/>
        <v>0</v>
      </c>
      <c r="N162" s="128">
        <f t="shared" si="45"/>
        <v>0</v>
      </c>
      <c r="O162" s="128">
        <f t="shared" si="45"/>
        <v>0</v>
      </c>
      <c r="P162" s="128">
        <f t="shared" si="45"/>
        <v>0</v>
      </c>
      <c r="Q162" s="128">
        <f t="shared" si="45"/>
        <v>0</v>
      </c>
      <c r="R162" s="128">
        <f t="shared" si="45"/>
        <v>0</v>
      </c>
      <c r="S162" s="128">
        <f>I40*$H$29</f>
        <v>0</v>
      </c>
      <c r="T162" s="128">
        <f>J40*$H$29</f>
        <v>0</v>
      </c>
      <c r="U162" s="128">
        <f t="shared" si="37"/>
        <v>0</v>
      </c>
    </row>
    <row r="163" spans="1:21" hidden="1">
      <c r="B163" t="str">
        <f>'Basic Info'!$C$34</f>
        <v>Activity 10</v>
      </c>
      <c r="C163" t="s">
        <v>147</v>
      </c>
      <c r="D163" t="str">
        <f>B163&amp;" "&amp;C163</f>
        <v>Activity 10 Direct</v>
      </c>
      <c r="E163" s="128">
        <f t="shared" ref="E163:R164" si="46">C39*$J$27</f>
        <v>0</v>
      </c>
      <c r="F163" s="128">
        <f t="shared" si="46"/>
        <v>0</v>
      </c>
      <c r="G163" s="128">
        <f t="shared" si="46"/>
        <v>0</v>
      </c>
      <c r="H163" s="128">
        <f t="shared" si="46"/>
        <v>0</v>
      </c>
      <c r="I163" s="128">
        <f t="shared" si="46"/>
        <v>0</v>
      </c>
      <c r="J163" s="128">
        <f t="shared" si="46"/>
        <v>0</v>
      </c>
      <c r="K163" s="128">
        <f t="shared" si="46"/>
        <v>0</v>
      </c>
      <c r="L163" s="128">
        <f t="shared" si="46"/>
        <v>0</v>
      </c>
      <c r="M163" s="128">
        <f t="shared" si="46"/>
        <v>0</v>
      </c>
      <c r="N163" s="128">
        <f t="shared" si="46"/>
        <v>0</v>
      </c>
      <c r="O163" s="128">
        <f t="shared" si="46"/>
        <v>0</v>
      </c>
      <c r="P163" s="128">
        <f t="shared" si="46"/>
        <v>0</v>
      </c>
      <c r="Q163" s="128">
        <f t="shared" si="46"/>
        <v>0</v>
      </c>
      <c r="R163" s="128">
        <f t="shared" si="46"/>
        <v>0</v>
      </c>
      <c r="S163" s="128">
        <f>I39*$J$27</f>
        <v>0</v>
      </c>
      <c r="T163" s="128">
        <f>J39*$J$27</f>
        <v>0</v>
      </c>
      <c r="U163" s="128">
        <f t="shared" si="37"/>
        <v>0</v>
      </c>
    </row>
    <row r="164" spans="1:21" hidden="1">
      <c r="C164" t="s">
        <v>148</v>
      </c>
      <c r="D164" t="str">
        <f>B163&amp;" "&amp;C164</f>
        <v>Activity 10 Indirect</v>
      </c>
      <c r="E164" s="128">
        <f t="shared" si="46"/>
        <v>0</v>
      </c>
      <c r="F164" s="128">
        <f t="shared" si="46"/>
        <v>0</v>
      </c>
      <c r="G164" s="128">
        <f t="shared" si="46"/>
        <v>0</v>
      </c>
      <c r="H164" s="128">
        <f t="shared" si="46"/>
        <v>0</v>
      </c>
      <c r="I164" s="128">
        <f t="shared" si="46"/>
        <v>0</v>
      </c>
      <c r="J164" s="128">
        <f t="shared" si="46"/>
        <v>0</v>
      </c>
      <c r="K164" s="128">
        <f t="shared" si="46"/>
        <v>0</v>
      </c>
      <c r="L164" s="128">
        <f t="shared" si="46"/>
        <v>0</v>
      </c>
      <c r="M164" s="128">
        <f t="shared" si="46"/>
        <v>0</v>
      </c>
      <c r="N164" s="128">
        <f t="shared" si="46"/>
        <v>0</v>
      </c>
      <c r="O164" s="128">
        <f t="shared" si="46"/>
        <v>0</v>
      </c>
      <c r="P164" s="128">
        <f t="shared" si="46"/>
        <v>0</v>
      </c>
      <c r="Q164" s="128">
        <f t="shared" si="46"/>
        <v>0</v>
      </c>
      <c r="R164" s="128">
        <f t="shared" si="46"/>
        <v>0</v>
      </c>
      <c r="S164" s="128">
        <f>I40*$J$27</f>
        <v>0</v>
      </c>
      <c r="T164" s="128">
        <f>J40*$J$27</f>
        <v>0</v>
      </c>
      <c r="U164" s="128">
        <f t="shared" si="37"/>
        <v>0</v>
      </c>
    </row>
    <row r="165" spans="1:21" hidden="1">
      <c r="C165" t="s">
        <v>147</v>
      </c>
      <c r="D165" t="s">
        <v>149</v>
      </c>
      <c r="E165" s="128">
        <f ca="1">SUMIF($C$145:$E$164,$C$165,E$145:E$164)</f>
        <v>0</v>
      </c>
      <c r="F165" s="128">
        <f t="shared" ref="F165:U165" ca="1" si="47">SUMIF($C$145:$E$164,$C$165,F$145:F$164)</f>
        <v>0</v>
      </c>
      <c r="G165" s="128">
        <f t="shared" ca="1" si="47"/>
        <v>0</v>
      </c>
      <c r="H165" s="128">
        <f t="shared" ca="1" si="47"/>
        <v>0</v>
      </c>
      <c r="I165" s="128">
        <f t="shared" ca="1" si="47"/>
        <v>0</v>
      </c>
      <c r="J165" s="128">
        <f t="shared" ca="1" si="47"/>
        <v>0</v>
      </c>
      <c r="K165" s="128">
        <f t="shared" ca="1" si="47"/>
        <v>0</v>
      </c>
      <c r="L165" s="128">
        <f t="shared" ca="1" si="47"/>
        <v>0</v>
      </c>
      <c r="M165" s="128">
        <f t="shared" ca="1" si="47"/>
        <v>0</v>
      </c>
      <c r="N165" s="128">
        <f t="shared" ca="1" si="47"/>
        <v>0</v>
      </c>
      <c r="O165" s="128">
        <f t="shared" ca="1" si="47"/>
        <v>0</v>
      </c>
      <c r="P165" s="128">
        <f t="shared" ca="1" si="47"/>
        <v>0</v>
      </c>
      <c r="Q165" s="128">
        <f t="shared" ca="1" si="47"/>
        <v>0</v>
      </c>
      <c r="R165" s="128">
        <f t="shared" ca="1" si="47"/>
        <v>0</v>
      </c>
      <c r="S165" s="128">
        <f t="shared" ca="1" si="47"/>
        <v>0</v>
      </c>
      <c r="T165" s="128">
        <f t="shared" ca="1" si="47"/>
        <v>0</v>
      </c>
      <c r="U165" s="128">
        <f t="shared" ca="1" si="47"/>
        <v>0</v>
      </c>
    </row>
    <row r="166" spans="1:21" hidden="1">
      <c r="C166" t="s">
        <v>148</v>
      </c>
      <c r="D166" t="s">
        <v>150</v>
      </c>
      <c r="E166" s="128">
        <f ca="1">SUMIF($C$145:$E$164,$C$166,E$145:E$164)</f>
        <v>0</v>
      </c>
      <c r="F166" s="128">
        <f t="shared" ref="F166:U166" ca="1" si="48">SUMIF($C$145:$E$164,$C$166,F$145:F$164)</f>
        <v>0</v>
      </c>
      <c r="G166" s="128">
        <f t="shared" ca="1" si="48"/>
        <v>0</v>
      </c>
      <c r="H166" s="128">
        <f t="shared" ca="1" si="48"/>
        <v>0</v>
      </c>
      <c r="I166" s="128">
        <f t="shared" ca="1" si="48"/>
        <v>0</v>
      </c>
      <c r="J166" s="128">
        <f t="shared" ca="1" si="48"/>
        <v>0</v>
      </c>
      <c r="K166" s="128">
        <f t="shared" ca="1" si="48"/>
        <v>0</v>
      </c>
      <c r="L166" s="128">
        <f t="shared" ca="1" si="48"/>
        <v>0</v>
      </c>
      <c r="M166" s="128">
        <f t="shared" ca="1" si="48"/>
        <v>0</v>
      </c>
      <c r="N166" s="128">
        <f t="shared" ca="1" si="48"/>
        <v>0</v>
      </c>
      <c r="O166" s="128">
        <f t="shared" ca="1" si="48"/>
        <v>0</v>
      </c>
      <c r="P166" s="128">
        <f t="shared" ca="1" si="48"/>
        <v>0</v>
      </c>
      <c r="Q166" s="128">
        <f t="shared" ca="1" si="48"/>
        <v>0</v>
      </c>
      <c r="R166" s="128">
        <f t="shared" ca="1" si="48"/>
        <v>0</v>
      </c>
      <c r="S166" s="128">
        <f t="shared" ca="1" si="48"/>
        <v>0</v>
      </c>
      <c r="T166" s="128">
        <f t="shared" ca="1" si="48"/>
        <v>0</v>
      </c>
      <c r="U166" s="128">
        <f t="shared" ca="1" si="48"/>
        <v>0</v>
      </c>
    </row>
    <row r="167" spans="1:21" hidden="1">
      <c r="C167" t="s">
        <v>145</v>
      </c>
      <c r="E167" s="128">
        <f t="shared" ref="E167:U167" si="49">SUM(E145:E164)</f>
        <v>0</v>
      </c>
      <c r="F167" s="128">
        <f t="shared" si="49"/>
        <v>0</v>
      </c>
      <c r="G167" s="128">
        <f t="shared" si="49"/>
        <v>0</v>
      </c>
      <c r="H167" s="128">
        <f t="shared" si="49"/>
        <v>0</v>
      </c>
      <c r="I167" s="128">
        <f t="shared" si="49"/>
        <v>0</v>
      </c>
      <c r="J167" s="128">
        <f t="shared" si="49"/>
        <v>0</v>
      </c>
      <c r="K167" s="128">
        <f t="shared" ref="K167:M167" si="50">SUM(K145:K164)</f>
        <v>0</v>
      </c>
      <c r="L167" s="128">
        <f t="shared" si="50"/>
        <v>0</v>
      </c>
      <c r="M167" s="128">
        <f t="shared" si="50"/>
        <v>0</v>
      </c>
      <c r="N167" s="128">
        <f t="shared" ref="N167:R167" si="51">SUM(N145:N164)</f>
        <v>0</v>
      </c>
      <c r="O167" s="128">
        <f t="shared" si="51"/>
        <v>0</v>
      </c>
      <c r="P167" s="128">
        <f t="shared" si="51"/>
        <v>0</v>
      </c>
      <c r="Q167" s="128">
        <f t="shared" si="51"/>
        <v>0</v>
      </c>
      <c r="R167" s="128">
        <f t="shared" si="51"/>
        <v>0</v>
      </c>
      <c r="S167" s="128">
        <f t="shared" si="49"/>
        <v>0</v>
      </c>
      <c r="T167" s="128">
        <f t="shared" si="49"/>
        <v>0</v>
      </c>
      <c r="U167" s="128">
        <f t="shared" si="49"/>
        <v>0</v>
      </c>
    </row>
    <row r="168" spans="1:21" hidden="1"/>
    <row r="169" spans="1:21" hidden="1">
      <c r="E169" t="str">
        <f>$C$79</f>
        <v>Q4 FY23</v>
      </c>
      <c r="F169" t="str">
        <f>$D$79</f>
        <v>Q1 FY24</v>
      </c>
      <c r="G169" t="str">
        <f>$E$79</f>
        <v>Q2 FY24</v>
      </c>
      <c r="H169" t="str">
        <f>$F$79</f>
        <v>Q3 FY24</v>
      </c>
      <c r="I169" t="str">
        <f>$G$79</f>
        <v>Q4 FY24</v>
      </c>
      <c r="J169" t="str">
        <f>$H$79</f>
        <v>Q1 FY25</v>
      </c>
      <c r="K169" t="str">
        <f t="shared" ref="K169:R169" si="52">$G$79</f>
        <v>Q4 FY24</v>
      </c>
      <c r="L169" t="str">
        <f t="shared" si="52"/>
        <v>Q4 FY24</v>
      </c>
      <c r="M169" t="str">
        <f t="shared" si="52"/>
        <v>Q4 FY24</v>
      </c>
      <c r="N169" t="str">
        <f t="shared" si="52"/>
        <v>Q4 FY24</v>
      </c>
      <c r="O169" t="str">
        <f t="shared" si="52"/>
        <v>Q4 FY24</v>
      </c>
      <c r="P169" t="str">
        <f t="shared" si="52"/>
        <v>Q4 FY24</v>
      </c>
      <c r="Q169" t="str">
        <f t="shared" si="52"/>
        <v>Q4 FY24</v>
      </c>
      <c r="R169" t="str">
        <f t="shared" si="52"/>
        <v>Q4 FY24</v>
      </c>
      <c r="S169" t="str">
        <f>$I$79</f>
        <v>Q2 FY25</v>
      </c>
      <c r="T169" t="str">
        <f>$J$79</f>
        <v>Q3 FY25</v>
      </c>
      <c r="U169" t="s">
        <v>145</v>
      </c>
    </row>
    <row r="170" spans="1:21" hidden="1">
      <c r="A170" t="s">
        <v>152</v>
      </c>
      <c r="B170" t="str">
        <f>'Basic Info'!$C$25</f>
        <v>Design and Research</v>
      </c>
      <c r="C170" t="s">
        <v>147</v>
      </c>
      <c r="D170" t="str">
        <f>B170&amp;" "&amp;C170</f>
        <v>Design and Research Direct</v>
      </c>
      <c r="E170" s="128">
        <f t="shared" ref="E170:R171" si="53">C55*$D$43</f>
        <v>0</v>
      </c>
      <c r="F170" s="128">
        <f t="shared" si="53"/>
        <v>0</v>
      </c>
      <c r="G170" s="128">
        <f t="shared" si="53"/>
        <v>0</v>
      </c>
      <c r="H170" s="128">
        <f t="shared" si="53"/>
        <v>0</v>
      </c>
      <c r="I170" s="128">
        <f t="shared" si="53"/>
        <v>0</v>
      </c>
      <c r="J170" s="128">
        <f t="shared" si="53"/>
        <v>0</v>
      </c>
      <c r="K170" s="128">
        <f t="shared" si="53"/>
        <v>0</v>
      </c>
      <c r="L170" s="128">
        <f t="shared" si="53"/>
        <v>0</v>
      </c>
      <c r="M170" s="128">
        <f t="shared" si="53"/>
        <v>0</v>
      </c>
      <c r="N170" s="128">
        <f t="shared" si="53"/>
        <v>0</v>
      </c>
      <c r="O170" s="128">
        <f t="shared" si="53"/>
        <v>0</v>
      </c>
      <c r="P170" s="128">
        <f t="shared" si="53"/>
        <v>0</v>
      </c>
      <c r="Q170" s="128">
        <f t="shared" si="53"/>
        <v>0</v>
      </c>
      <c r="R170" s="128">
        <f t="shared" si="53"/>
        <v>0</v>
      </c>
      <c r="S170" s="128">
        <f>I55*$D$43</f>
        <v>0</v>
      </c>
      <c r="T170" s="128">
        <f>J55*$D$43</f>
        <v>0</v>
      </c>
      <c r="U170" s="128">
        <f t="shared" ref="U170:U192" si="54">SUM(E170:T170)</f>
        <v>0</v>
      </c>
    </row>
    <row r="171" spans="1:21" hidden="1">
      <c r="C171" t="s">
        <v>148</v>
      </c>
      <c r="D171" t="str">
        <f>B170&amp;" "&amp;C171</f>
        <v>Design and Research Indirect</v>
      </c>
      <c r="E171" s="128">
        <f t="shared" si="53"/>
        <v>0</v>
      </c>
      <c r="F171" s="128">
        <f t="shared" si="53"/>
        <v>0</v>
      </c>
      <c r="G171" s="128">
        <f t="shared" si="53"/>
        <v>0</v>
      </c>
      <c r="H171" s="128">
        <f t="shared" si="53"/>
        <v>0</v>
      </c>
      <c r="I171" s="128">
        <f t="shared" si="53"/>
        <v>0</v>
      </c>
      <c r="J171" s="128">
        <f t="shared" si="53"/>
        <v>0</v>
      </c>
      <c r="K171" s="128">
        <f t="shared" si="53"/>
        <v>0</v>
      </c>
      <c r="L171" s="128">
        <f t="shared" si="53"/>
        <v>0</v>
      </c>
      <c r="M171" s="128">
        <f t="shared" si="53"/>
        <v>0</v>
      </c>
      <c r="N171" s="128">
        <f t="shared" si="53"/>
        <v>0</v>
      </c>
      <c r="O171" s="128">
        <f t="shared" si="53"/>
        <v>0</v>
      </c>
      <c r="P171" s="128">
        <f t="shared" si="53"/>
        <v>0</v>
      </c>
      <c r="Q171" s="128">
        <f t="shared" si="53"/>
        <v>0</v>
      </c>
      <c r="R171" s="128">
        <f t="shared" si="53"/>
        <v>0</v>
      </c>
      <c r="S171" s="128">
        <f>I56*$D$43</f>
        <v>0</v>
      </c>
      <c r="T171" s="128">
        <f>J56*$D$43</f>
        <v>0</v>
      </c>
      <c r="U171" s="128">
        <f t="shared" si="54"/>
        <v>0</v>
      </c>
    </row>
    <row r="172" spans="1:21" hidden="1">
      <c r="B172" t="str">
        <f>'Basic Info'!$C$26</f>
        <v>Participant Recruitment</v>
      </c>
      <c r="C172" t="s">
        <v>147</v>
      </c>
      <c r="D172" t="str">
        <f>B172&amp;" "&amp;C172</f>
        <v>Participant Recruitment Direct</v>
      </c>
      <c r="E172" s="128">
        <f t="shared" ref="E172:R173" si="55">C55*$D$44</f>
        <v>0</v>
      </c>
      <c r="F172" s="128">
        <f t="shared" si="55"/>
        <v>0</v>
      </c>
      <c r="G172" s="128">
        <f t="shared" si="55"/>
        <v>0</v>
      </c>
      <c r="H172" s="128">
        <f t="shared" si="55"/>
        <v>0</v>
      </c>
      <c r="I172" s="128">
        <f t="shared" si="55"/>
        <v>0</v>
      </c>
      <c r="J172" s="128">
        <f t="shared" si="55"/>
        <v>0</v>
      </c>
      <c r="K172" s="128">
        <f t="shared" si="55"/>
        <v>0</v>
      </c>
      <c r="L172" s="128">
        <f t="shared" si="55"/>
        <v>0</v>
      </c>
      <c r="M172" s="128">
        <f t="shared" si="55"/>
        <v>0</v>
      </c>
      <c r="N172" s="128">
        <f t="shared" si="55"/>
        <v>0</v>
      </c>
      <c r="O172" s="128">
        <f t="shared" si="55"/>
        <v>0</v>
      </c>
      <c r="P172" s="128">
        <f t="shared" si="55"/>
        <v>0</v>
      </c>
      <c r="Q172" s="128">
        <f t="shared" si="55"/>
        <v>0</v>
      </c>
      <c r="R172" s="128">
        <f t="shared" si="55"/>
        <v>0</v>
      </c>
      <c r="S172" s="128">
        <f>I55*$D$44</f>
        <v>0</v>
      </c>
      <c r="T172" s="128">
        <f>J55*$D$44</f>
        <v>0</v>
      </c>
      <c r="U172" s="128">
        <f t="shared" si="54"/>
        <v>0</v>
      </c>
    </row>
    <row r="173" spans="1:21" hidden="1">
      <c r="C173" t="s">
        <v>148</v>
      </c>
      <c r="D173" t="str">
        <f>B172&amp;" "&amp;C173</f>
        <v>Participant Recruitment Indirect</v>
      </c>
      <c r="E173" s="128">
        <f t="shared" si="55"/>
        <v>0</v>
      </c>
      <c r="F173" s="128">
        <f t="shared" si="55"/>
        <v>0</v>
      </c>
      <c r="G173" s="128">
        <f t="shared" si="55"/>
        <v>0</v>
      </c>
      <c r="H173" s="128">
        <f t="shared" si="55"/>
        <v>0</v>
      </c>
      <c r="I173" s="128">
        <f t="shared" si="55"/>
        <v>0</v>
      </c>
      <c r="J173" s="128">
        <f t="shared" si="55"/>
        <v>0</v>
      </c>
      <c r="K173" s="128">
        <f t="shared" si="55"/>
        <v>0</v>
      </c>
      <c r="L173" s="128">
        <f t="shared" si="55"/>
        <v>0</v>
      </c>
      <c r="M173" s="128">
        <f t="shared" si="55"/>
        <v>0</v>
      </c>
      <c r="N173" s="128">
        <f t="shared" si="55"/>
        <v>0</v>
      </c>
      <c r="O173" s="128">
        <f t="shared" si="55"/>
        <v>0</v>
      </c>
      <c r="P173" s="128">
        <f t="shared" si="55"/>
        <v>0</v>
      </c>
      <c r="Q173" s="128">
        <f t="shared" si="55"/>
        <v>0</v>
      </c>
      <c r="R173" s="128">
        <f t="shared" si="55"/>
        <v>0</v>
      </c>
      <c r="S173" s="128">
        <f>I56*$D$44</f>
        <v>0</v>
      </c>
      <c r="T173" s="128">
        <f>J56*$D$44</f>
        <v>0</v>
      </c>
      <c r="U173" s="128">
        <f t="shared" si="54"/>
        <v>0</v>
      </c>
    </row>
    <row r="174" spans="1:21" hidden="1">
      <c r="B174" t="str">
        <f>'Basic Info'!$C$27</f>
        <v>Disbursement of Payments</v>
      </c>
      <c r="C174" t="s">
        <v>147</v>
      </c>
      <c r="D174" t="str">
        <f>B174&amp;" "&amp;C174</f>
        <v>Disbursement of Payments Direct</v>
      </c>
      <c r="E174" s="128">
        <f t="shared" ref="E174:R175" si="56">C55*$D$45</f>
        <v>0</v>
      </c>
      <c r="F174" s="128">
        <f t="shared" si="56"/>
        <v>0</v>
      </c>
      <c r="G174" s="128">
        <f t="shared" si="56"/>
        <v>0</v>
      </c>
      <c r="H174" s="128">
        <f t="shared" si="56"/>
        <v>0</v>
      </c>
      <c r="I174" s="128">
        <f t="shared" si="56"/>
        <v>0</v>
      </c>
      <c r="J174" s="128">
        <f t="shared" si="56"/>
        <v>0</v>
      </c>
      <c r="K174" s="128">
        <f t="shared" si="56"/>
        <v>0</v>
      </c>
      <c r="L174" s="128">
        <f t="shared" si="56"/>
        <v>0</v>
      </c>
      <c r="M174" s="128">
        <f t="shared" si="56"/>
        <v>0</v>
      </c>
      <c r="N174" s="128">
        <f t="shared" si="56"/>
        <v>0</v>
      </c>
      <c r="O174" s="128">
        <f t="shared" si="56"/>
        <v>0</v>
      </c>
      <c r="P174" s="128">
        <f t="shared" si="56"/>
        <v>0</v>
      </c>
      <c r="Q174" s="128">
        <f t="shared" si="56"/>
        <v>0</v>
      </c>
      <c r="R174" s="128">
        <f t="shared" si="56"/>
        <v>0</v>
      </c>
      <c r="S174" s="128">
        <f>I55*$D$45</f>
        <v>0</v>
      </c>
      <c r="T174" s="128">
        <f>J55*$D$45</f>
        <v>0</v>
      </c>
      <c r="U174" s="128">
        <f t="shared" si="54"/>
        <v>0</v>
      </c>
    </row>
    <row r="175" spans="1:21" hidden="1">
      <c r="C175" t="s">
        <v>148</v>
      </c>
      <c r="D175" t="str">
        <f>B174&amp;" "&amp;C175</f>
        <v>Disbursement of Payments Indirect</v>
      </c>
      <c r="E175" s="128">
        <f t="shared" si="56"/>
        <v>0</v>
      </c>
      <c r="F175" s="128">
        <f t="shared" si="56"/>
        <v>0</v>
      </c>
      <c r="G175" s="128">
        <f t="shared" si="56"/>
        <v>0</v>
      </c>
      <c r="H175" s="128">
        <f t="shared" si="56"/>
        <v>0</v>
      </c>
      <c r="I175" s="128">
        <f t="shared" si="56"/>
        <v>0</v>
      </c>
      <c r="J175" s="128">
        <f t="shared" si="56"/>
        <v>0</v>
      </c>
      <c r="K175" s="128">
        <f t="shared" si="56"/>
        <v>0</v>
      </c>
      <c r="L175" s="128">
        <f t="shared" si="56"/>
        <v>0</v>
      </c>
      <c r="M175" s="128">
        <f t="shared" si="56"/>
        <v>0</v>
      </c>
      <c r="N175" s="128">
        <f t="shared" si="56"/>
        <v>0</v>
      </c>
      <c r="O175" s="128">
        <f t="shared" si="56"/>
        <v>0</v>
      </c>
      <c r="P175" s="128">
        <f t="shared" si="56"/>
        <v>0</v>
      </c>
      <c r="Q175" s="128">
        <f t="shared" si="56"/>
        <v>0</v>
      </c>
      <c r="R175" s="128">
        <f t="shared" si="56"/>
        <v>0</v>
      </c>
      <c r="S175" s="128">
        <f>I56*$D$45</f>
        <v>0</v>
      </c>
      <c r="T175" s="128">
        <f>J56*$D$45</f>
        <v>0</v>
      </c>
      <c r="U175" s="128">
        <f t="shared" si="54"/>
        <v>0</v>
      </c>
    </row>
    <row r="176" spans="1:21" hidden="1">
      <c r="B176" t="str">
        <f>'Basic Info'!$C$28</f>
        <v>Dissemination of research findings</v>
      </c>
      <c r="C176" t="s">
        <v>147</v>
      </c>
      <c r="D176" t="str">
        <f>B176&amp;" "&amp;C176</f>
        <v>Dissemination of research findings Direct</v>
      </c>
      <c r="E176" s="128">
        <f t="shared" ref="E176:R177" si="57">C55*$F$43</f>
        <v>0</v>
      </c>
      <c r="F176" s="128">
        <f t="shared" si="57"/>
        <v>0</v>
      </c>
      <c r="G176" s="128">
        <f t="shared" si="57"/>
        <v>0</v>
      </c>
      <c r="H176" s="128">
        <f t="shared" si="57"/>
        <v>0</v>
      </c>
      <c r="I176" s="128">
        <f t="shared" si="57"/>
        <v>0</v>
      </c>
      <c r="J176" s="128">
        <f t="shared" si="57"/>
        <v>0</v>
      </c>
      <c r="K176" s="128">
        <f t="shared" si="57"/>
        <v>0</v>
      </c>
      <c r="L176" s="128">
        <f t="shared" si="57"/>
        <v>0</v>
      </c>
      <c r="M176" s="128">
        <f t="shared" si="57"/>
        <v>0</v>
      </c>
      <c r="N176" s="128">
        <f t="shared" si="57"/>
        <v>0</v>
      </c>
      <c r="O176" s="128">
        <f t="shared" si="57"/>
        <v>0</v>
      </c>
      <c r="P176" s="128">
        <f t="shared" si="57"/>
        <v>0</v>
      </c>
      <c r="Q176" s="128">
        <f t="shared" si="57"/>
        <v>0</v>
      </c>
      <c r="R176" s="128">
        <f t="shared" si="57"/>
        <v>0</v>
      </c>
      <c r="S176" s="128">
        <f>I55*$F$43</f>
        <v>0</v>
      </c>
      <c r="T176" s="128">
        <f>J55*$F$43</f>
        <v>0</v>
      </c>
      <c r="U176" s="128">
        <f t="shared" si="54"/>
        <v>0</v>
      </c>
    </row>
    <row r="177" spans="2:21" hidden="1">
      <c r="C177" t="s">
        <v>148</v>
      </c>
      <c r="D177" t="str">
        <f>B176&amp;" "&amp;C177</f>
        <v>Dissemination of research findings Indirect</v>
      </c>
      <c r="E177" s="128">
        <f t="shared" si="57"/>
        <v>0</v>
      </c>
      <c r="F177" s="128">
        <f t="shared" si="57"/>
        <v>0</v>
      </c>
      <c r="G177" s="128">
        <f t="shared" si="57"/>
        <v>0</v>
      </c>
      <c r="H177" s="128">
        <f t="shared" si="57"/>
        <v>0</v>
      </c>
      <c r="I177" s="128">
        <f t="shared" si="57"/>
        <v>0</v>
      </c>
      <c r="J177" s="128">
        <f t="shared" si="57"/>
        <v>0</v>
      </c>
      <c r="K177" s="128">
        <f t="shared" si="57"/>
        <v>0</v>
      </c>
      <c r="L177" s="128">
        <f t="shared" si="57"/>
        <v>0</v>
      </c>
      <c r="M177" s="128">
        <f t="shared" si="57"/>
        <v>0</v>
      </c>
      <c r="N177" s="128">
        <f t="shared" si="57"/>
        <v>0</v>
      </c>
      <c r="O177" s="128">
        <f t="shared" si="57"/>
        <v>0</v>
      </c>
      <c r="P177" s="128">
        <f t="shared" si="57"/>
        <v>0</v>
      </c>
      <c r="Q177" s="128">
        <f t="shared" si="57"/>
        <v>0</v>
      </c>
      <c r="R177" s="128">
        <f t="shared" si="57"/>
        <v>0</v>
      </c>
      <c r="S177" s="128">
        <f>I56*$F$43</f>
        <v>0</v>
      </c>
      <c r="T177" s="128">
        <f>J56*$F$43</f>
        <v>0</v>
      </c>
      <c r="U177" s="128">
        <f t="shared" si="54"/>
        <v>0</v>
      </c>
    </row>
    <row r="178" spans="2:21" hidden="1">
      <c r="B178" t="str">
        <f>'Basic Info'!$C$29</f>
        <v>Activity 5</v>
      </c>
      <c r="C178" t="s">
        <v>147</v>
      </c>
      <c r="D178" t="str">
        <f>B178&amp;" "&amp;C178</f>
        <v>Activity 5 Direct</v>
      </c>
      <c r="E178" s="128">
        <f t="shared" ref="E178:R179" si="58">C55*$F$44</f>
        <v>0</v>
      </c>
      <c r="F178" s="128">
        <f t="shared" si="58"/>
        <v>0</v>
      </c>
      <c r="G178" s="128">
        <f t="shared" si="58"/>
        <v>0</v>
      </c>
      <c r="H178" s="128">
        <f t="shared" si="58"/>
        <v>0</v>
      </c>
      <c r="I178" s="128">
        <f t="shared" si="58"/>
        <v>0</v>
      </c>
      <c r="J178" s="128">
        <f t="shared" si="58"/>
        <v>0</v>
      </c>
      <c r="K178" s="128">
        <f t="shared" si="58"/>
        <v>0</v>
      </c>
      <c r="L178" s="128">
        <f t="shared" si="58"/>
        <v>0</v>
      </c>
      <c r="M178" s="128">
        <f t="shared" si="58"/>
        <v>0</v>
      </c>
      <c r="N178" s="128">
        <f t="shared" si="58"/>
        <v>0</v>
      </c>
      <c r="O178" s="128">
        <f t="shared" si="58"/>
        <v>0</v>
      </c>
      <c r="P178" s="128">
        <f t="shared" si="58"/>
        <v>0</v>
      </c>
      <c r="Q178" s="128">
        <f t="shared" si="58"/>
        <v>0</v>
      </c>
      <c r="R178" s="128">
        <f t="shared" si="58"/>
        <v>0</v>
      </c>
      <c r="S178" s="128">
        <f>I55*$F$44</f>
        <v>0</v>
      </c>
      <c r="T178" s="128">
        <f>J55*$F$44</f>
        <v>0</v>
      </c>
      <c r="U178" s="128">
        <f t="shared" si="54"/>
        <v>0</v>
      </c>
    </row>
    <row r="179" spans="2:21" hidden="1">
      <c r="C179" t="s">
        <v>148</v>
      </c>
      <c r="D179" t="str">
        <f>B178&amp;" "&amp;C179</f>
        <v>Activity 5 Indirect</v>
      </c>
      <c r="E179" s="128">
        <f t="shared" si="58"/>
        <v>0</v>
      </c>
      <c r="F179" s="128">
        <f t="shared" si="58"/>
        <v>0</v>
      </c>
      <c r="G179" s="128">
        <f t="shared" si="58"/>
        <v>0</v>
      </c>
      <c r="H179" s="128">
        <f t="shared" si="58"/>
        <v>0</v>
      </c>
      <c r="I179" s="128">
        <f t="shared" si="58"/>
        <v>0</v>
      </c>
      <c r="J179" s="128">
        <f t="shared" si="58"/>
        <v>0</v>
      </c>
      <c r="K179" s="128">
        <f t="shared" si="58"/>
        <v>0</v>
      </c>
      <c r="L179" s="128">
        <f t="shared" si="58"/>
        <v>0</v>
      </c>
      <c r="M179" s="128">
        <f t="shared" si="58"/>
        <v>0</v>
      </c>
      <c r="N179" s="128">
        <f t="shared" si="58"/>
        <v>0</v>
      </c>
      <c r="O179" s="128">
        <f t="shared" si="58"/>
        <v>0</v>
      </c>
      <c r="P179" s="128">
        <f t="shared" si="58"/>
        <v>0</v>
      </c>
      <c r="Q179" s="128">
        <f t="shared" si="58"/>
        <v>0</v>
      </c>
      <c r="R179" s="128">
        <f t="shared" si="58"/>
        <v>0</v>
      </c>
      <c r="S179" s="128">
        <f>I56*$F$44</f>
        <v>0</v>
      </c>
      <c r="T179" s="128">
        <f>J56*$F$44</f>
        <v>0</v>
      </c>
      <c r="U179" s="128">
        <f t="shared" si="54"/>
        <v>0</v>
      </c>
    </row>
    <row r="180" spans="2:21" hidden="1">
      <c r="B180" t="str">
        <f>'Basic Info'!$C$30</f>
        <v>Activity 6</v>
      </c>
      <c r="C180" t="s">
        <v>147</v>
      </c>
      <c r="D180" t="str">
        <f>B180&amp;" "&amp;C180</f>
        <v>Activity 6 Direct</v>
      </c>
      <c r="E180" s="128">
        <f t="shared" ref="E180:R181" si="59">C55*$F$45</f>
        <v>0</v>
      </c>
      <c r="F180" s="128">
        <f t="shared" si="59"/>
        <v>0</v>
      </c>
      <c r="G180" s="128">
        <f t="shared" si="59"/>
        <v>0</v>
      </c>
      <c r="H180" s="128">
        <f t="shared" si="59"/>
        <v>0</v>
      </c>
      <c r="I180" s="128">
        <f t="shared" si="59"/>
        <v>0</v>
      </c>
      <c r="J180" s="128">
        <f t="shared" si="59"/>
        <v>0</v>
      </c>
      <c r="K180" s="128">
        <f t="shared" si="59"/>
        <v>0</v>
      </c>
      <c r="L180" s="128">
        <f t="shared" si="59"/>
        <v>0</v>
      </c>
      <c r="M180" s="128">
        <f t="shared" si="59"/>
        <v>0</v>
      </c>
      <c r="N180" s="128">
        <f t="shared" si="59"/>
        <v>0</v>
      </c>
      <c r="O180" s="128">
        <f t="shared" si="59"/>
        <v>0</v>
      </c>
      <c r="P180" s="128">
        <f t="shared" si="59"/>
        <v>0</v>
      </c>
      <c r="Q180" s="128">
        <f t="shared" si="59"/>
        <v>0</v>
      </c>
      <c r="R180" s="128">
        <f t="shared" si="59"/>
        <v>0</v>
      </c>
      <c r="S180" s="128">
        <f>I55*$F$45</f>
        <v>0</v>
      </c>
      <c r="T180" s="128">
        <f>J55*$F$45</f>
        <v>0</v>
      </c>
      <c r="U180" s="128">
        <f t="shared" si="54"/>
        <v>0</v>
      </c>
    </row>
    <row r="181" spans="2:21" hidden="1">
      <c r="C181" t="s">
        <v>148</v>
      </c>
      <c r="D181" t="str">
        <f>B180&amp;" "&amp;C181</f>
        <v>Activity 6 Indirect</v>
      </c>
      <c r="E181" s="128">
        <f t="shared" si="59"/>
        <v>0</v>
      </c>
      <c r="F181" s="128">
        <f t="shared" si="59"/>
        <v>0</v>
      </c>
      <c r="G181" s="128">
        <f t="shared" si="59"/>
        <v>0</v>
      </c>
      <c r="H181" s="128">
        <f t="shared" si="59"/>
        <v>0</v>
      </c>
      <c r="I181" s="128">
        <f t="shared" si="59"/>
        <v>0</v>
      </c>
      <c r="J181" s="128">
        <f t="shared" si="59"/>
        <v>0</v>
      </c>
      <c r="K181" s="128">
        <f t="shared" si="59"/>
        <v>0</v>
      </c>
      <c r="L181" s="128">
        <f t="shared" si="59"/>
        <v>0</v>
      </c>
      <c r="M181" s="128">
        <f t="shared" si="59"/>
        <v>0</v>
      </c>
      <c r="N181" s="128">
        <f t="shared" si="59"/>
        <v>0</v>
      </c>
      <c r="O181" s="128">
        <f t="shared" si="59"/>
        <v>0</v>
      </c>
      <c r="P181" s="128">
        <f t="shared" si="59"/>
        <v>0</v>
      </c>
      <c r="Q181" s="128">
        <f t="shared" si="59"/>
        <v>0</v>
      </c>
      <c r="R181" s="128">
        <f t="shared" si="59"/>
        <v>0</v>
      </c>
      <c r="S181" s="128">
        <f>I56*$F$45</f>
        <v>0</v>
      </c>
      <c r="T181" s="128">
        <f>J56*$F$45</f>
        <v>0</v>
      </c>
      <c r="U181" s="128">
        <f t="shared" si="54"/>
        <v>0</v>
      </c>
    </row>
    <row r="182" spans="2:21" hidden="1">
      <c r="B182" t="str">
        <f>'Basic Info'!$C$31</f>
        <v>Activity 7</v>
      </c>
      <c r="C182" t="s">
        <v>147</v>
      </c>
      <c r="D182" t="str">
        <f>B182&amp;" "&amp;C182</f>
        <v>Activity 7 Direct</v>
      </c>
      <c r="E182" s="128">
        <f t="shared" ref="E182:R183" si="60">C55*$H$43</f>
        <v>0</v>
      </c>
      <c r="F182" s="128">
        <f t="shared" si="60"/>
        <v>0</v>
      </c>
      <c r="G182" s="128">
        <f t="shared" si="60"/>
        <v>0</v>
      </c>
      <c r="H182" s="128">
        <f t="shared" si="60"/>
        <v>0</v>
      </c>
      <c r="I182" s="128">
        <f t="shared" si="60"/>
        <v>0</v>
      </c>
      <c r="J182" s="128">
        <f t="shared" si="60"/>
        <v>0</v>
      </c>
      <c r="K182" s="128">
        <f t="shared" si="60"/>
        <v>0</v>
      </c>
      <c r="L182" s="128">
        <f t="shared" si="60"/>
        <v>0</v>
      </c>
      <c r="M182" s="128">
        <f t="shared" si="60"/>
        <v>0</v>
      </c>
      <c r="N182" s="128">
        <f t="shared" si="60"/>
        <v>0</v>
      </c>
      <c r="O182" s="128">
        <f t="shared" si="60"/>
        <v>0</v>
      </c>
      <c r="P182" s="128">
        <f t="shared" si="60"/>
        <v>0</v>
      </c>
      <c r="Q182" s="128">
        <f t="shared" si="60"/>
        <v>0</v>
      </c>
      <c r="R182" s="128">
        <f t="shared" si="60"/>
        <v>0</v>
      </c>
      <c r="S182" s="128">
        <f>I55*$H$43</f>
        <v>0</v>
      </c>
      <c r="T182" s="128">
        <f>J55*$H$43</f>
        <v>0</v>
      </c>
      <c r="U182" s="128">
        <f t="shared" si="54"/>
        <v>0</v>
      </c>
    </row>
    <row r="183" spans="2:21" hidden="1">
      <c r="C183" t="s">
        <v>148</v>
      </c>
      <c r="D183" t="str">
        <f>B182&amp;" "&amp;C183</f>
        <v>Activity 7 Indirect</v>
      </c>
      <c r="E183" s="128">
        <f t="shared" si="60"/>
        <v>0</v>
      </c>
      <c r="F183" s="128">
        <f t="shared" si="60"/>
        <v>0</v>
      </c>
      <c r="G183" s="128">
        <f t="shared" si="60"/>
        <v>0</v>
      </c>
      <c r="H183" s="128">
        <f t="shared" si="60"/>
        <v>0</v>
      </c>
      <c r="I183" s="128">
        <f t="shared" si="60"/>
        <v>0</v>
      </c>
      <c r="J183" s="128">
        <f t="shared" si="60"/>
        <v>0</v>
      </c>
      <c r="K183" s="128">
        <f t="shared" si="60"/>
        <v>0</v>
      </c>
      <c r="L183" s="128">
        <f t="shared" si="60"/>
        <v>0</v>
      </c>
      <c r="M183" s="128">
        <f t="shared" si="60"/>
        <v>0</v>
      </c>
      <c r="N183" s="128">
        <f t="shared" si="60"/>
        <v>0</v>
      </c>
      <c r="O183" s="128">
        <f t="shared" si="60"/>
        <v>0</v>
      </c>
      <c r="P183" s="128">
        <f t="shared" si="60"/>
        <v>0</v>
      </c>
      <c r="Q183" s="128">
        <f t="shared" si="60"/>
        <v>0</v>
      </c>
      <c r="R183" s="128">
        <f t="shared" si="60"/>
        <v>0</v>
      </c>
      <c r="S183" s="128">
        <f>I56*$H$43</f>
        <v>0</v>
      </c>
      <c r="T183" s="128">
        <f>J56*$H$43</f>
        <v>0</v>
      </c>
      <c r="U183" s="128">
        <f t="shared" si="54"/>
        <v>0</v>
      </c>
    </row>
    <row r="184" spans="2:21" hidden="1">
      <c r="B184" t="str">
        <f>'Basic Info'!$C$32</f>
        <v>Activity 8</v>
      </c>
      <c r="C184" t="s">
        <v>147</v>
      </c>
      <c r="D184" t="str">
        <f>B184&amp;" "&amp;C184</f>
        <v>Activity 8 Direct</v>
      </c>
      <c r="E184" s="128">
        <f t="shared" ref="E184:R185" si="61">C55*$H$44</f>
        <v>0</v>
      </c>
      <c r="F184" s="128">
        <f t="shared" si="61"/>
        <v>0</v>
      </c>
      <c r="G184" s="128">
        <f t="shared" si="61"/>
        <v>0</v>
      </c>
      <c r="H184" s="128">
        <f t="shared" si="61"/>
        <v>0</v>
      </c>
      <c r="I184" s="128">
        <f t="shared" si="61"/>
        <v>0</v>
      </c>
      <c r="J184" s="128">
        <f t="shared" si="61"/>
        <v>0</v>
      </c>
      <c r="K184" s="128">
        <f t="shared" si="61"/>
        <v>0</v>
      </c>
      <c r="L184" s="128">
        <f t="shared" si="61"/>
        <v>0</v>
      </c>
      <c r="M184" s="128">
        <f t="shared" si="61"/>
        <v>0</v>
      </c>
      <c r="N184" s="128">
        <f t="shared" si="61"/>
        <v>0</v>
      </c>
      <c r="O184" s="128">
        <f t="shared" si="61"/>
        <v>0</v>
      </c>
      <c r="P184" s="128">
        <f t="shared" si="61"/>
        <v>0</v>
      </c>
      <c r="Q184" s="128">
        <f t="shared" si="61"/>
        <v>0</v>
      </c>
      <c r="R184" s="128">
        <f t="shared" si="61"/>
        <v>0</v>
      </c>
      <c r="S184" s="128">
        <f>I55*$H$44</f>
        <v>0</v>
      </c>
      <c r="T184" s="128">
        <f>J55*$H$44</f>
        <v>0</v>
      </c>
      <c r="U184" s="128">
        <f t="shared" si="54"/>
        <v>0</v>
      </c>
    </row>
    <row r="185" spans="2:21" hidden="1">
      <c r="C185" t="s">
        <v>148</v>
      </c>
      <c r="D185" t="str">
        <f>B184&amp;" "&amp;C185</f>
        <v>Activity 8 Indirect</v>
      </c>
      <c r="E185" s="128">
        <f t="shared" si="61"/>
        <v>0</v>
      </c>
      <c r="F185" s="128">
        <f t="shared" si="61"/>
        <v>0</v>
      </c>
      <c r="G185" s="128">
        <f t="shared" si="61"/>
        <v>0</v>
      </c>
      <c r="H185" s="128">
        <f t="shared" si="61"/>
        <v>0</v>
      </c>
      <c r="I185" s="128">
        <f t="shared" si="61"/>
        <v>0</v>
      </c>
      <c r="J185" s="128">
        <f t="shared" si="61"/>
        <v>0</v>
      </c>
      <c r="K185" s="128">
        <f t="shared" si="61"/>
        <v>0</v>
      </c>
      <c r="L185" s="128">
        <f t="shared" si="61"/>
        <v>0</v>
      </c>
      <c r="M185" s="128">
        <f t="shared" si="61"/>
        <v>0</v>
      </c>
      <c r="N185" s="128">
        <f t="shared" si="61"/>
        <v>0</v>
      </c>
      <c r="O185" s="128">
        <f t="shared" si="61"/>
        <v>0</v>
      </c>
      <c r="P185" s="128">
        <f t="shared" si="61"/>
        <v>0</v>
      </c>
      <c r="Q185" s="128">
        <f t="shared" si="61"/>
        <v>0</v>
      </c>
      <c r="R185" s="128">
        <f t="shared" si="61"/>
        <v>0</v>
      </c>
      <c r="S185" s="128">
        <f>I56*$H$44</f>
        <v>0</v>
      </c>
      <c r="T185" s="128">
        <f>J56*$H$44</f>
        <v>0</v>
      </c>
      <c r="U185" s="128">
        <f t="shared" si="54"/>
        <v>0</v>
      </c>
    </row>
    <row r="186" spans="2:21" hidden="1">
      <c r="B186" t="str">
        <f>'Basic Info'!$C$33</f>
        <v>Activity 9</v>
      </c>
      <c r="C186" t="s">
        <v>147</v>
      </c>
      <c r="D186" t="str">
        <f>B186&amp;" "&amp;C186</f>
        <v>Activity 9 Direct</v>
      </c>
      <c r="E186" s="128">
        <f t="shared" ref="E186:R187" si="62">C55*$H$45</f>
        <v>0</v>
      </c>
      <c r="F186" s="128">
        <f t="shared" si="62"/>
        <v>0</v>
      </c>
      <c r="G186" s="128">
        <f t="shared" si="62"/>
        <v>0</v>
      </c>
      <c r="H186" s="128">
        <f t="shared" si="62"/>
        <v>0</v>
      </c>
      <c r="I186" s="128">
        <f t="shared" si="62"/>
        <v>0</v>
      </c>
      <c r="J186" s="128">
        <f t="shared" si="62"/>
        <v>0</v>
      </c>
      <c r="K186" s="128">
        <f t="shared" si="62"/>
        <v>0</v>
      </c>
      <c r="L186" s="128">
        <f t="shared" si="62"/>
        <v>0</v>
      </c>
      <c r="M186" s="128">
        <f t="shared" si="62"/>
        <v>0</v>
      </c>
      <c r="N186" s="128">
        <f t="shared" si="62"/>
        <v>0</v>
      </c>
      <c r="O186" s="128">
        <f t="shared" si="62"/>
        <v>0</v>
      </c>
      <c r="P186" s="128">
        <f t="shared" si="62"/>
        <v>0</v>
      </c>
      <c r="Q186" s="128">
        <f t="shared" si="62"/>
        <v>0</v>
      </c>
      <c r="R186" s="128">
        <f t="shared" si="62"/>
        <v>0</v>
      </c>
      <c r="S186" s="128">
        <f>I55*$H$45</f>
        <v>0</v>
      </c>
      <c r="T186" s="128">
        <f>J55*$H$45</f>
        <v>0</v>
      </c>
      <c r="U186" s="128">
        <f t="shared" si="54"/>
        <v>0</v>
      </c>
    </row>
    <row r="187" spans="2:21" hidden="1">
      <c r="C187" t="s">
        <v>148</v>
      </c>
      <c r="D187" t="str">
        <f>B186&amp;" "&amp;C187</f>
        <v>Activity 9 Indirect</v>
      </c>
      <c r="E187" s="128">
        <f t="shared" si="62"/>
        <v>0</v>
      </c>
      <c r="F187" s="128">
        <f t="shared" si="62"/>
        <v>0</v>
      </c>
      <c r="G187" s="128">
        <f t="shared" si="62"/>
        <v>0</v>
      </c>
      <c r="H187" s="128">
        <f t="shared" si="62"/>
        <v>0</v>
      </c>
      <c r="I187" s="128">
        <f t="shared" si="62"/>
        <v>0</v>
      </c>
      <c r="J187" s="128">
        <f t="shared" si="62"/>
        <v>0</v>
      </c>
      <c r="K187" s="128">
        <f t="shared" si="62"/>
        <v>0</v>
      </c>
      <c r="L187" s="128">
        <f t="shared" si="62"/>
        <v>0</v>
      </c>
      <c r="M187" s="128">
        <f t="shared" si="62"/>
        <v>0</v>
      </c>
      <c r="N187" s="128">
        <f t="shared" si="62"/>
        <v>0</v>
      </c>
      <c r="O187" s="128">
        <f t="shared" si="62"/>
        <v>0</v>
      </c>
      <c r="P187" s="128">
        <f t="shared" si="62"/>
        <v>0</v>
      </c>
      <c r="Q187" s="128">
        <f t="shared" si="62"/>
        <v>0</v>
      </c>
      <c r="R187" s="128">
        <f t="shared" si="62"/>
        <v>0</v>
      </c>
      <c r="S187" s="128">
        <f>I56*$H$45</f>
        <v>0</v>
      </c>
      <c r="T187" s="128">
        <f>J56*$H$45</f>
        <v>0</v>
      </c>
      <c r="U187" s="128">
        <f t="shared" si="54"/>
        <v>0</v>
      </c>
    </row>
    <row r="188" spans="2:21" hidden="1">
      <c r="B188" t="str">
        <f>'Basic Info'!$C$34</f>
        <v>Activity 10</v>
      </c>
      <c r="C188" t="s">
        <v>147</v>
      </c>
      <c r="D188" t="str">
        <f>B188&amp;" "&amp;C188</f>
        <v>Activity 10 Direct</v>
      </c>
      <c r="E188" s="128">
        <f t="shared" ref="E188:R189" si="63">C55*$J$43</f>
        <v>0</v>
      </c>
      <c r="F188" s="128">
        <f t="shared" si="63"/>
        <v>0</v>
      </c>
      <c r="G188" s="128">
        <f t="shared" si="63"/>
        <v>0</v>
      </c>
      <c r="H188" s="128">
        <f t="shared" si="63"/>
        <v>0</v>
      </c>
      <c r="I188" s="128">
        <f t="shared" si="63"/>
        <v>0</v>
      </c>
      <c r="J188" s="128">
        <f t="shared" si="63"/>
        <v>0</v>
      </c>
      <c r="K188" s="128">
        <f t="shared" si="63"/>
        <v>0</v>
      </c>
      <c r="L188" s="128">
        <f t="shared" si="63"/>
        <v>0</v>
      </c>
      <c r="M188" s="128">
        <f t="shared" si="63"/>
        <v>0</v>
      </c>
      <c r="N188" s="128">
        <f t="shared" si="63"/>
        <v>0</v>
      </c>
      <c r="O188" s="128">
        <f t="shared" si="63"/>
        <v>0</v>
      </c>
      <c r="P188" s="128">
        <f t="shared" si="63"/>
        <v>0</v>
      </c>
      <c r="Q188" s="128">
        <f t="shared" si="63"/>
        <v>0</v>
      </c>
      <c r="R188" s="128">
        <f t="shared" si="63"/>
        <v>0</v>
      </c>
      <c r="S188" s="128">
        <f>I55*$J$43</f>
        <v>0</v>
      </c>
      <c r="T188" s="128">
        <f>J55*$J$43</f>
        <v>0</v>
      </c>
      <c r="U188" s="128">
        <f t="shared" si="54"/>
        <v>0</v>
      </c>
    </row>
    <row r="189" spans="2:21" hidden="1">
      <c r="C189" t="s">
        <v>148</v>
      </c>
      <c r="D189" t="str">
        <f>B188&amp;" "&amp;C189</f>
        <v>Activity 10 Indirect</v>
      </c>
      <c r="E189" s="128">
        <f t="shared" si="63"/>
        <v>0</v>
      </c>
      <c r="F189" s="128">
        <f t="shared" si="63"/>
        <v>0</v>
      </c>
      <c r="G189" s="128">
        <f t="shared" si="63"/>
        <v>0</v>
      </c>
      <c r="H189" s="128">
        <f t="shared" si="63"/>
        <v>0</v>
      </c>
      <c r="I189" s="128">
        <f t="shared" si="63"/>
        <v>0</v>
      </c>
      <c r="J189" s="128">
        <f t="shared" si="63"/>
        <v>0</v>
      </c>
      <c r="K189" s="128">
        <f t="shared" si="63"/>
        <v>0</v>
      </c>
      <c r="L189" s="128">
        <f t="shared" si="63"/>
        <v>0</v>
      </c>
      <c r="M189" s="128">
        <f t="shared" si="63"/>
        <v>0</v>
      </c>
      <c r="N189" s="128">
        <f t="shared" si="63"/>
        <v>0</v>
      </c>
      <c r="O189" s="128">
        <f t="shared" si="63"/>
        <v>0</v>
      </c>
      <c r="P189" s="128">
        <f t="shared" si="63"/>
        <v>0</v>
      </c>
      <c r="Q189" s="128">
        <f t="shared" si="63"/>
        <v>0</v>
      </c>
      <c r="R189" s="128">
        <f t="shared" si="63"/>
        <v>0</v>
      </c>
      <c r="S189" s="128">
        <f>I56*$J$43</f>
        <v>0</v>
      </c>
      <c r="T189" s="128">
        <f>J56*$J$43</f>
        <v>0</v>
      </c>
      <c r="U189" s="128">
        <f t="shared" si="54"/>
        <v>0</v>
      </c>
    </row>
    <row r="190" spans="2:21" hidden="1">
      <c r="C190" t="s">
        <v>147</v>
      </c>
      <c r="D190" t="s">
        <v>149</v>
      </c>
      <c r="E190" s="128">
        <f ca="1">SUMIF($C$170:$E$189,$C$190,E$170:E$190)</f>
        <v>0</v>
      </c>
      <c r="F190" s="128">
        <f t="shared" ref="F190:T190" ca="1" si="64">SUMIF($C$170:$E$189,$C$190,F$170:F$190)</f>
        <v>0</v>
      </c>
      <c r="G190" s="128">
        <f t="shared" ca="1" si="64"/>
        <v>0</v>
      </c>
      <c r="H190" s="128">
        <f t="shared" ca="1" si="64"/>
        <v>0</v>
      </c>
      <c r="I190" s="128">
        <f t="shared" ca="1" si="64"/>
        <v>0</v>
      </c>
      <c r="J190" s="128">
        <f t="shared" ca="1" si="64"/>
        <v>0</v>
      </c>
      <c r="K190" s="128">
        <f t="shared" ca="1" si="64"/>
        <v>0</v>
      </c>
      <c r="L190" s="128">
        <f t="shared" ca="1" si="64"/>
        <v>0</v>
      </c>
      <c r="M190" s="128">
        <f t="shared" ca="1" si="64"/>
        <v>0</v>
      </c>
      <c r="N190" s="128">
        <f t="shared" ca="1" si="64"/>
        <v>0</v>
      </c>
      <c r="O190" s="128">
        <f t="shared" ca="1" si="64"/>
        <v>0</v>
      </c>
      <c r="P190" s="128">
        <f t="shared" ca="1" si="64"/>
        <v>0</v>
      </c>
      <c r="Q190" s="128">
        <f t="shared" ca="1" si="64"/>
        <v>0</v>
      </c>
      <c r="R190" s="128">
        <f t="shared" ca="1" si="64"/>
        <v>0</v>
      </c>
      <c r="S190" s="128">
        <f t="shared" ca="1" si="64"/>
        <v>0</v>
      </c>
      <c r="T190" s="128">
        <f t="shared" ca="1" si="64"/>
        <v>0</v>
      </c>
      <c r="U190" s="128">
        <f t="shared" ca="1" si="54"/>
        <v>0</v>
      </c>
    </row>
    <row r="191" spans="2:21" hidden="1">
      <c r="C191" t="s">
        <v>148</v>
      </c>
      <c r="D191" t="s">
        <v>150</v>
      </c>
      <c r="E191" s="128">
        <f ca="1">SUMIF($C$170:$E$189,$C$191,E$170:E$189)</f>
        <v>0</v>
      </c>
      <c r="F191" s="128">
        <f t="shared" ref="F191:T191" ca="1" si="65">SUMIF($C$170:$E$189,$C$191,F$170:F$189)</f>
        <v>0</v>
      </c>
      <c r="G191" s="128">
        <f t="shared" ca="1" si="65"/>
        <v>0</v>
      </c>
      <c r="H191" s="128">
        <f t="shared" ca="1" si="65"/>
        <v>0</v>
      </c>
      <c r="I191" s="128">
        <f t="shared" ca="1" si="65"/>
        <v>0</v>
      </c>
      <c r="J191" s="128">
        <f t="shared" ca="1" si="65"/>
        <v>0</v>
      </c>
      <c r="K191" s="128">
        <f t="shared" ca="1" si="65"/>
        <v>0</v>
      </c>
      <c r="L191" s="128">
        <f t="shared" ca="1" si="65"/>
        <v>0</v>
      </c>
      <c r="M191" s="128">
        <f t="shared" ca="1" si="65"/>
        <v>0</v>
      </c>
      <c r="N191" s="128">
        <f t="shared" ca="1" si="65"/>
        <v>0</v>
      </c>
      <c r="O191" s="128">
        <f t="shared" ca="1" si="65"/>
        <v>0</v>
      </c>
      <c r="P191" s="128">
        <f t="shared" ca="1" si="65"/>
        <v>0</v>
      </c>
      <c r="Q191" s="128">
        <f t="shared" ca="1" si="65"/>
        <v>0</v>
      </c>
      <c r="R191" s="128">
        <f t="shared" ca="1" si="65"/>
        <v>0</v>
      </c>
      <c r="S191" s="128">
        <f t="shared" ca="1" si="65"/>
        <v>0</v>
      </c>
      <c r="T191" s="128">
        <f t="shared" ca="1" si="65"/>
        <v>0</v>
      </c>
      <c r="U191" s="128">
        <f t="shared" ca="1" si="54"/>
        <v>0</v>
      </c>
    </row>
    <row r="192" spans="2:21" hidden="1">
      <c r="C192" t="s">
        <v>145</v>
      </c>
      <c r="E192" s="128">
        <f t="shared" ref="E192:T192" si="66">SUM(E170:E189)</f>
        <v>0</v>
      </c>
      <c r="F192" s="128">
        <f t="shared" si="66"/>
        <v>0</v>
      </c>
      <c r="G192" s="128">
        <f t="shared" si="66"/>
        <v>0</v>
      </c>
      <c r="H192" s="128">
        <f t="shared" si="66"/>
        <v>0</v>
      </c>
      <c r="I192" s="128">
        <f t="shared" si="66"/>
        <v>0</v>
      </c>
      <c r="J192" s="128">
        <f t="shared" si="66"/>
        <v>0</v>
      </c>
      <c r="K192" s="128">
        <f t="shared" ref="K192:M192" si="67">SUM(K170:K189)</f>
        <v>0</v>
      </c>
      <c r="L192" s="128">
        <f t="shared" si="67"/>
        <v>0</v>
      </c>
      <c r="M192" s="128">
        <f t="shared" si="67"/>
        <v>0</v>
      </c>
      <c r="N192" s="128">
        <f t="shared" ref="N192:R192" si="68">SUM(N170:N189)</f>
        <v>0</v>
      </c>
      <c r="O192" s="128">
        <f t="shared" si="68"/>
        <v>0</v>
      </c>
      <c r="P192" s="128">
        <f t="shared" si="68"/>
        <v>0</v>
      </c>
      <c r="Q192" s="128">
        <f t="shared" si="68"/>
        <v>0</v>
      </c>
      <c r="R192" s="128">
        <f t="shared" si="68"/>
        <v>0</v>
      </c>
      <c r="S192" s="128">
        <f t="shared" si="66"/>
        <v>0</v>
      </c>
      <c r="T192" s="128">
        <f t="shared" si="66"/>
        <v>0</v>
      </c>
      <c r="U192" s="128">
        <f t="shared" si="54"/>
        <v>0</v>
      </c>
    </row>
    <row r="193" spans="1:21" hidden="1"/>
    <row r="194" spans="1:21" hidden="1"/>
    <row r="195" spans="1:21" hidden="1">
      <c r="E195" t="str">
        <f>$C$79</f>
        <v>Q4 FY23</v>
      </c>
      <c r="F195" t="str">
        <f>$D$79</f>
        <v>Q1 FY24</v>
      </c>
      <c r="G195" t="str">
        <f>$E$79</f>
        <v>Q2 FY24</v>
      </c>
      <c r="H195" t="str">
        <f>$F$79</f>
        <v>Q3 FY24</v>
      </c>
      <c r="I195" t="str">
        <f>$G$79</f>
        <v>Q4 FY24</v>
      </c>
      <c r="J195" t="str">
        <f>$H$79</f>
        <v>Q1 FY25</v>
      </c>
      <c r="K195" t="str">
        <f t="shared" ref="K195:R195" si="69">$G$79</f>
        <v>Q4 FY24</v>
      </c>
      <c r="L195" t="str">
        <f t="shared" si="69"/>
        <v>Q4 FY24</v>
      </c>
      <c r="M195" t="str">
        <f t="shared" si="69"/>
        <v>Q4 FY24</v>
      </c>
      <c r="N195" t="str">
        <f t="shared" si="69"/>
        <v>Q4 FY24</v>
      </c>
      <c r="O195" t="str">
        <f t="shared" si="69"/>
        <v>Q4 FY24</v>
      </c>
      <c r="P195" t="str">
        <f t="shared" si="69"/>
        <v>Q4 FY24</v>
      </c>
      <c r="Q195" t="str">
        <f t="shared" si="69"/>
        <v>Q4 FY24</v>
      </c>
      <c r="R195" t="str">
        <f t="shared" si="69"/>
        <v>Q4 FY24</v>
      </c>
      <c r="S195" t="str">
        <f>$I$79</f>
        <v>Q2 FY25</v>
      </c>
      <c r="T195" t="str">
        <f>$J$79</f>
        <v>Q3 FY25</v>
      </c>
      <c r="U195" t="s">
        <v>145</v>
      </c>
    </row>
    <row r="196" spans="1:21" hidden="1">
      <c r="A196" t="s">
        <v>153</v>
      </c>
      <c r="B196" t="str">
        <f>'Basic Info'!$C$25</f>
        <v>Design and Research</v>
      </c>
      <c r="C196" t="s">
        <v>147</v>
      </c>
      <c r="D196" t="str">
        <f>B196&amp;" "&amp;C196</f>
        <v>Design and Research Direct</v>
      </c>
      <c r="E196" s="128" t="e">
        <f>#REF!*$D$59</f>
        <v>#REF!</v>
      </c>
      <c r="F196" s="128" t="e">
        <f>#REF!*$D$59</f>
        <v>#REF!</v>
      </c>
      <c r="G196" s="128" t="e">
        <f>#REF!*$D$59</f>
        <v>#REF!</v>
      </c>
      <c r="H196" s="128" t="e">
        <f>#REF!*$D$59</f>
        <v>#REF!</v>
      </c>
      <c r="I196" s="128" t="e">
        <f>#REF!*$D$59</f>
        <v>#REF!</v>
      </c>
      <c r="J196" s="128" t="e">
        <f>#REF!*$D$59</f>
        <v>#REF!</v>
      </c>
      <c r="K196" s="128" t="e">
        <f>#REF!*$D$59</f>
        <v>#REF!</v>
      </c>
      <c r="L196" s="128" t="e">
        <f>#REF!*$D$59</f>
        <v>#REF!</v>
      </c>
      <c r="M196" s="128" t="e">
        <f>#REF!*$D$59</f>
        <v>#REF!</v>
      </c>
      <c r="N196" s="128" t="e">
        <f>#REF!*$D$59</f>
        <v>#REF!</v>
      </c>
      <c r="O196" s="128" t="e">
        <f>#REF!*$D$59</f>
        <v>#REF!</v>
      </c>
      <c r="P196" s="128" t="e">
        <f>#REF!*$D$59</f>
        <v>#REF!</v>
      </c>
      <c r="Q196" s="128" t="e">
        <f>#REF!*$D$59</f>
        <v>#REF!</v>
      </c>
      <c r="R196" s="128" t="e">
        <f>#REF!*$D$59</f>
        <v>#REF!</v>
      </c>
      <c r="S196" s="128" t="e">
        <f>#REF!*$D$59</f>
        <v>#REF!</v>
      </c>
      <c r="T196" s="128" t="e">
        <f>#REF!*$D$59</f>
        <v>#REF!</v>
      </c>
      <c r="U196" s="128" t="e">
        <f t="shared" ref="U196:U218" si="70">SUM(E196:T196)</f>
        <v>#REF!</v>
      </c>
    </row>
    <row r="197" spans="1:21" hidden="1">
      <c r="C197" t="s">
        <v>148</v>
      </c>
      <c r="D197" t="str">
        <f>B196&amp;" "&amp;C197</f>
        <v>Design and Research Indirect</v>
      </c>
      <c r="E197" s="128" t="e">
        <f>#REF!*$D$59</f>
        <v>#REF!</v>
      </c>
      <c r="F197" s="128" t="e">
        <f>#REF!*$D$59</f>
        <v>#REF!</v>
      </c>
      <c r="G197" s="128" t="e">
        <f>#REF!*$D$59</f>
        <v>#REF!</v>
      </c>
      <c r="H197" s="128" t="e">
        <f>#REF!*$D$59</f>
        <v>#REF!</v>
      </c>
      <c r="I197" s="128" t="e">
        <f>#REF!*$D$59</f>
        <v>#REF!</v>
      </c>
      <c r="J197" s="128" t="e">
        <f>#REF!*$D$59</f>
        <v>#REF!</v>
      </c>
      <c r="K197" s="128" t="e">
        <f>#REF!*$D$59</f>
        <v>#REF!</v>
      </c>
      <c r="L197" s="128" t="e">
        <f>#REF!*$D$59</f>
        <v>#REF!</v>
      </c>
      <c r="M197" s="128" t="e">
        <f>#REF!*$D$59</f>
        <v>#REF!</v>
      </c>
      <c r="N197" s="128" t="e">
        <f>#REF!*$D$59</f>
        <v>#REF!</v>
      </c>
      <c r="O197" s="128" t="e">
        <f>#REF!*$D$59</f>
        <v>#REF!</v>
      </c>
      <c r="P197" s="128" t="e">
        <f>#REF!*$D$59</f>
        <v>#REF!</v>
      </c>
      <c r="Q197" s="128" t="e">
        <f>#REF!*$D$59</f>
        <v>#REF!</v>
      </c>
      <c r="R197" s="128" t="e">
        <f>#REF!*$D$59</f>
        <v>#REF!</v>
      </c>
      <c r="S197" s="128" t="e">
        <f>#REF!*$D$59</f>
        <v>#REF!</v>
      </c>
      <c r="T197" s="128" t="e">
        <f>#REF!*$D$59</f>
        <v>#REF!</v>
      </c>
      <c r="U197" s="128" t="e">
        <f t="shared" si="70"/>
        <v>#REF!</v>
      </c>
    </row>
    <row r="198" spans="1:21" hidden="1">
      <c r="B198" t="str">
        <f>'Basic Info'!$C$26</f>
        <v>Participant Recruitment</v>
      </c>
      <c r="C198" t="s">
        <v>147</v>
      </c>
      <c r="D198" t="str">
        <f>B198&amp;" "&amp;C198</f>
        <v>Participant Recruitment Direct</v>
      </c>
      <c r="E198" s="128" t="e">
        <f>#REF!*$D$60</f>
        <v>#REF!</v>
      </c>
      <c r="F198" s="128" t="e">
        <f>#REF!*$D$60</f>
        <v>#REF!</v>
      </c>
      <c r="G198" s="128" t="e">
        <f>#REF!*$D$60</f>
        <v>#REF!</v>
      </c>
      <c r="H198" s="128" t="e">
        <f>#REF!*$D$60</f>
        <v>#REF!</v>
      </c>
      <c r="I198" s="128" t="e">
        <f>#REF!*$D$60</f>
        <v>#REF!</v>
      </c>
      <c r="J198" s="128" t="e">
        <f>#REF!*$D$60</f>
        <v>#REF!</v>
      </c>
      <c r="K198" s="128" t="e">
        <f>#REF!*$D$60</f>
        <v>#REF!</v>
      </c>
      <c r="L198" s="128" t="e">
        <f>#REF!*$D$60</f>
        <v>#REF!</v>
      </c>
      <c r="M198" s="128" t="e">
        <f>#REF!*$D$60</f>
        <v>#REF!</v>
      </c>
      <c r="N198" s="128" t="e">
        <f>#REF!*$D$60</f>
        <v>#REF!</v>
      </c>
      <c r="O198" s="128" t="e">
        <f>#REF!*$D$60</f>
        <v>#REF!</v>
      </c>
      <c r="P198" s="128" t="e">
        <f>#REF!*$D$60</f>
        <v>#REF!</v>
      </c>
      <c r="Q198" s="128" t="e">
        <f>#REF!*$D$60</f>
        <v>#REF!</v>
      </c>
      <c r="R198" s="128" t="e">
        <f>#REF!*$D$60</f>
        <v>#REF!</v>
      </c>
      <c r="S198" s="128" t="e">
        <f>#REF!*$D$60</f>
        <v>#REF!</v>
      </c>
      <c r="T198" s="128" t="e">
        <f>#REF!*$D$60</f>
        <v>#REF!</v>
      </c>
      <c r="U198" s="128" t="e">
        <f t="shared" si="70"/>
        <v>#REF!</v>
      </c>
    </row>
    <row r="199" spans="1:21" hidden="1">
      <c r="C199" t="s">
        <v>148</v>
      </c>
      <c r="D199" t="str">
        <f>B198&amp;" "&amp;C199</f>
        <v>Participant Recruitment Indirect</v>
      </c>
      <c r="E199" s="128" t="e">
        <f>#REF!*$D$60</f>
        <v>#REF!</v>
      </c>
      <c r="F199" s="128" t="e">
        <f>#REF!*$D$60</f>
        <v>#REF!</v>
      </c>
      <c r="G199" s="128" t="e">
        <f>#REF!*$D$60</f>
        <v>#REF!</v>
      </c>
      <c r="H199" s="128" t="e">
        <f>#REF!*$D$60</f>
        <v>#REF!</v>
      </c>
      <c r="I199" s="128" t="e">
        <f>#REF!*$D$60</f>
        <v>#REF!</v>
      </c>
      <c r="J199" s="128" t="e">
        <f>#REF!*$D$60</f>
        <v>#REF!</v>
      </c>
      <c r="K199" s="128" t="e">
        <f>#REF!*$D$60</f>
        <v>#REF!</v>
      </c>
      <c r="L199" s="128" t="e">
        <f>#REF!*$D$60</f>
        <v>#REF!</v>
      </c>
      <c r="M199" s="128" t="e">
        <f>#REF!*$D$60</f>
        <v>#REF!</v>
      </c>
      <c r="N199" s="128" t="e">
        <f>#REF!*$D$60</f>
        <v>#REF!</v>
      </c>
      <c r="O199" s="128" t="e">
        <f>#REF!*$D$60</f>
        <v>#REF!</v>
      </c>
      <c r="P199" s="128" t="e">
        <f>#REF!*$D$60</f>
        <v>#REF!</v>
      </c>
      <c r="Q199" s="128" t="e">
        <f>#REF!*$D$60</f>
        <v>#REF!</v>
      </c>
      <c r="R199" s="128" t="e">
        <f>#REF!*$D$60</f>
        <v>#REF!</v>
      </c>
      <c r="S199" s="128" t="e">
        <f>#REF!*$D$60</f>
        <v>#REF!</v>
      </c>
      <c r="T199" s="128" t="e">
        <f>#REF!*$D$60</f>
        <v>#REF!</v>
      </c>
      <c r="U199" s="128" t="e">
        <f t="shared" si="70"/>
        <v>#REF!</v>
      </c>
    </row>
    <row r="200" spans="1:21" hidden="1">
      <c r="B200" t="str">
        <f>'Basic Info'!$C$27</f>
        <v>Disbursement of Payments</v>
      </c>
      <c r="C200" t="s">
        <v>147</v>
      </c>
      <c r="D200" t="str">
        <f>B200&amp;" "&amp;C200</f>
        <v>Disbursement of Payments Direct</v>
      </c>
      <c r="E200" s="128" t="e">
        <f>#REF!*$D$61</f>
        <v>#REF!</v>
      </c>
      <c r="F200" s="128" t="e">
        <f>#REF!*$D$61</f>
        <v>#REF!</v>
      </c>
      <c r="G200" s="128" t="e">
        <f>#REF!*$D$61</f>
        <v>#REF!</v>
      </c>
      <c r="H200" s="128" t="e">
        <f>#REF!*$D$61</f>
        <v>#REF!</v>
      </c>
      <c r="I200" s="128" t="e">
        <f>#REF!*$D$61</f>
        <v>#REF!</v>
      </c>
      <c r="J200" s="128" t="e">
        <f>#REF!*$D$61</f>
        <v>#REF!</v>
      </c>
      <c r="K200" s="128" t="e">
        <f>#REF!*$D$61</f>
        <v>#REF!</v>
      </c>
      <c r="L200" s="128" t="e">
        <f>#REF!*$D$61</f>
        <v>#REF!</v>
      </c>
      <c r="M200" s="128" t="e">
        <f>#REF!*$D$61</f>
        <v>#REF!</v>
      </c>
      <c r="N200" s="128" t="e">
        <f>#REF!*$D$61</f>
        <v>#REF!</v>
      </c>
      <c r="O200" s="128" t="e">
        <f>#REF!*$D$61</f>
        <v>#REF!</v>
      </c>
      <c r="P200" s="128" t="e">
        <f>#REF!*$D$61</f>
        <v>#REF!</v>
      </c>
      <c r="Q200" s="128" t="e">
        <f>#REF!*$D$61</f>
        <v>#REF!</v>
      </c>
      <c r="R200" s="128" t="e">
        <f>#REF!*$D$61</f>
        <v>#REF!</v>
      </c>
      <c r="S200" s="128" t="e">
        <f>#REF!*$D$61</f>
        <v>#REF!</v>
      </c>
      <c r="T200" s="128" t="e">
        <f>#REF!*$D$61</f>
        <v>#REF!</v>
      </c>
      <c r="U200" s="128" t="e">
        <f t="shared" si="70"/>
        <v>#REF!</v>
      </c>
    </row>
    <row r="201" spans="1:21" hidden="1">
      <c r="C201" t="s">
        <v>148</v>
      </c>
      <c r="D201" t="str">
        <f>B200&amp;" "&amp;C201</f>
        <v>Disbursement of Payments Indirect</v>
      </c>
      <c r="E201" s="128" t="e">
        <f>#REF!*$D$61</f>
        <v>#REF!</v>
      </c>
      <c r="F201" s="128" t="e">
        <f>#REF!*$D$61</f>
        <v>#REF!</v>
      </c>
      <c r="G201" s="128" t="e">
        <f>#REF!*$D$61</f>
        <v>#REF!</v>
      </c>
      <c r="H201" s="128" t="e">
        <f>#REF!*$D$61</f>
        <v>#REF!</v>
      </c>
      <c r="I201" s="128" t="e">
        <f>#REF!*$D$61</f>
        <v>#REF!</v>
      </c>
      <c r="J201" s="128" t="e">
        <f>#REF!*$D$61</f>
        <v>#REF!</v>
      </c>
      <c r="K201" s="128" t="e">
        <f>#REF!*$D$61</f>
        <v>#REF!</v>
      </c>
      <c r="L201" s="128" t="e">
        <f>#REF!*$D$61</f>
        <v>#REF!</v>
      </c>
      <c r="M201" s="128" t="e">
        <f>#REF!*$D$61</f>
        <v>#REF!</v>
      </c>
      <c r="N201" s="128" t="e">
        <f>#REF!*$D$61</f>
        <v>#REF!</v>
      </c>
      <c r="O201" s="128" t="e">
        <f>#REF!*$D$61</f>
        <v>#REF!</v>
      </c>
      <c r="P201" s="128" t="e">
        <f>#REF!*$D$61</f>
        <v>#REF!</v>
      </c>
      <c r="Q201" s="128" t="e">
        <f>#REF!*$D$61</f>
        <v>#REF!</v>
      </c>
      <c r="R201" s="128" t="e">
        <f>#REF!*$D$61</f>
        <v>#REF!</v>
      </c>
      <c r="S201" s="128" t="e">
        <f>#REF!*$D$61</f>
        <v>#REF!</v>
      </c>
      <c r="T201" s="128" t="e">
        <f>#REF!*$D$61</f>
        <v>#REF!</v>
      </c>
      <c r="U201" s="128" t="e">
        <f t="shared" si="70"/>
        <v>#REF!</v>
      </c>
    </row>
    <row r="202" spans="1:21" hidden="1">
      <c r="B202" t="str">
        <f>'Basic Info'!$C$28</f>
        <v>Dissemination of research findings</v>
      </c>
      <c r="C202" t="s">
        <v>147</v>
      </c>
      <c r="D202" t="str">
        <f>B202&amp;" "&amp;C202</f>
        <v>Dissemination of research findings Direct</v>
      </c>
      <c r="E202" s="128" t="e">
        <f>#REF!*$F$59</f>
        <v>#REF!</v>
      </c>
      <c r="F202" s="128" t="e">
        <f>#REF!*$F$59</f>
        <v>#REF!</v>
      </c>
      <c r="G202" s="128" t="e">
        <f>#REF!*$F$59</f>
        <v>#REF!</v>
      </c>
      <c r="H202" s="128" t="e">
        <f>#REF!*$F$59</f>
        <v>#REF!</v>
      </c>
      <c r="I202" s="128" t="e">
        <f>#REF!*$F$59</f>
        <v>#REF!</v>
      </c>
      <c r="J202" s="128" t="e">
        <f>#REF!*$F$59</f>
        <v>#REF!</v>
      </c>
      <c r="K202" s="128" t="e">
        <f>#REF!*$F$59</f>
        <v>#REF!</v>
      </c>
      <c r="L202" s="128" t="e">
        <f>#REF!*$F$59</f>
        <v>#REF!</v>
      </c>
      <c r="M202" s="128" t="e">
        <f>#REF!*$F$59</f>
        <v>#REF!</v>
      </c>
      <c r="N202" s="128" t="e">
        <f>#REF!*$F$59</f>
        <v>#REF!</v>
      </c>
      <c r="O202" s="128" t="e">
        <f>#REF!*$F$59</f>
        <v>#REF!</v>
      </c>
      <c r="P202" s="128" t="e">
        <f>#REF!*$F$59</f>
        <v>#REF!</v>
      </c>
      <c r="Q202" s="128" t="e">
        <f>#REF!*$F$59</f>
        <v>#REF!</v>
      </c>
      <c r="R202" s="128" t="e">
        <f>#REF!*$F$59</f>
        <v>#REF!</v>
      </c>
      <c r="S202" s="128" t="e">
        <f>#REF!*$F$59</f>
        <v>#REF!</v>
      </c>
      <c r="T202" s="128" t="e">
        <f>#REF!*$F$59</f>
        <v>#REF!</v>
      </c>
      <c r="U202" s="128" t="e">
        <f t="shared" si="70"/>
        <v>#REF!</v>
      </c>
    </row>
    <row r="203" spans="1:21" hidden="1">
      <c r="C203" t="s">
        <v>148</v>
      </c>
      <c r="D203" t="str">
        <f>B202&amp;" "&amp;C203</f>
        <v>Dissemination of research findings Indirect</v>
      </c>
      <c r="E203" s="128" t="e">
        <f>#REF!*$F$59</f>
        <v>#REF!</v>
      </c>
      <c r="F203" s="128" t="e">
        <f>#REF!*$F$59</f>
        <v>#REF!</v>
      </c>
      <c r="G203" s="128" t="e">
        <f>#REF!*$F$59</f>
        <v>#REF!</v>
      </c>
      <c r="H203" s="128" t="e">
        <f>#REF!*$F$59</f>
        <v>#REF!</v>
      </c>
      <c r="I203" s="128" t="e">
        <f>#REF!*$F$59</f>
        <v>#REF!</v>
      </c>
      <c r="J203" s="128" t="e">
        <f>#REF!*$F$59</f>
        <v>#REF!</v>
      </c>
      <c r="K203" s="128" t="e">
        <f>#REF!*$F$59</f>
        <v>#REF!</v>
      </c>
      <c r="L203" s="128" t="e">
        <f>#REF!*$F$59</f>
        <v>#REF!</v>
      </c>
      <c r="M203" s="128" t="e">
        <f>#REF!*$F$59</f>
        <v>#REF!</v>
      </c>
      <c r="N203" s="128" t="e">
        <f>#REF!*$F$59</f>
        <v>#REF!</v>
      </c>
      <c r="O203" s="128" t="e">
        <f>#REF!*$F$59</f>
        <v>#REF!</v>
      </c>
      <c r="P203" s="128" t="e">
        <f>#REF!*$F$59</f>
        <v>#REF!</v>
      </c>
      <c r="Q203" s="128" t="e">
        <f>#REF!*$F$59</f>
        <v>#REF!</v>
      </c>
      <c r="R203" s="128" t="e">
        <f>#REF!*$F$59</f>
        <v>#REF!</v>
      </c>
      <c r="S203" s="128" t="e">
        <f>#REF!*$F$59</f>
        <v>#REF!</v>
      </c>
      <c r="T203" s="128" t="e">
        <f>#REF!*$F$59</f>
        <v>#REF!</v>
      </c>
      <c r="U203" s="128" t="e">
        <f t="shared" si="70"/>
        <v>#REF!</v>
      </c>
    </row>
    <row r="204" spans="1:21" hidden="1">
      <c r="B204" t="str">
        <f>'Basic Info'!$C$29</f>
        <v>Activity 5</v>
      </c>
      <c r="C204" t="s">
        <v>147</v>
      </c>
      <c r="D204" t="str">
        <f>B204&amp;" "&amp;C204</f>
        <v>Activity 5 Direct</v>
      </c>
      <c r="E204" s="128" t="e">
        <f>#REF!*$F$60</f>
        <v>#REF!</v>
      </c>
      <c r="F204" s="128" t="e">
        <f>#REF!*$F$60</f>
        <v>#REF!</v>
      </c>
      <c r="G204" s="128" t="e">
        <f>#REF!*$F$60</f>
        <v>#REF!</v>
      </c>
      <c r="H204" s="128" t="e">
        <f>#REF!*$F$60</f>
        <v>#REF!</v>
      </c>
      <c r="I204" s="128" t="e">
        <f>#REF!*$F$60</f>
        <v>#REF!</v>
      </c>
      <c r="J204" s="128" t="e">
        <f>#REF!*$F$60</f>
        <v>#REF!</v>
      </c>
      <c r="K204" s="128" t="e">
        <f>#REF!*$F$60</f>
        <v>#REF!</v>
      </c>
      <c r="L204" s="128" t="e">
        <f>#REF!*$F$60</f>
        <v>#REF!</v>
      </c>
      <c r="M204" s="128" t="e">
        <f>#REF!*$F$60</f>
        <v>#REF!</v>
      </c>
      <c r="N204" s="128" t="e">
        <f>#REF!*$F$60</f>
        <v>#REF!</v>
      </c>
      <c r="O204" s="128" t="e">
        <f>#REF!*$F$60</f>
        <v>#REF!</v>
      </c>
      <c r="P204" s="128" t="e">
        <f>#REF!*$F$60</f>
        <v>#REF!</v>
      </c>
      <c r="Q204" s="128" t="e">
        <f>#REF!*$F$60</f>
        <v>#REF!</v>
      </c>
      <c r="R204" s="128" t="e">
        <f>#REF!*$F$60</f>
        <v>#REF!</v>
      </c>
      <c r="S204" s="128" t="e">
        <f>#REF!*$F$60</f>
        <v>#REF!</v>
      </c>
      <c r="T204" s="128" t="e">
        <f>#REF!*$F$60</f>
        <v>#REF!</v>
      </c>
      <c r="U204" s="128" t="e">
        <f t="shared" si="70"/>
        <v>#REF!</v>
      </c>
    </row>
    <row r="205" spans="1:21" hidden="1">
      <c r="C205" t="s">
        <v>148</v>
      </c>
      <c r="D205" t="str">
        <f>B204&amp;" "&amp;C205</f>
        <v>Activity 5 Indirect</v>
      </c>
      <c r="E205" s="128" t="e">
        <f>#REF!*$F$60</f>
        <v>#REF!</v>
      </c>
      <c r="F205" s="128" t="e">
        <f>#REF!*$F$60</f>
        <v>#REF!</v>
      </c>
      <c r="G205" s="128" t="e">
        <f>#REF!*$F$60</f>
        <v>#REF!</v>
      </c>
      <c r="H205" s="128" t="e">
        <f>#REF!*$F$60</f>
        <v>#REF!</v>
      </c>
      <c r="I205" s="128" t="e">
        <f>#REF!*$F$60</f>
        <v>#REF!</v>
      </c>
      <c r="J205" s="128" t="e">
        <f>#REF!*$F$60</f>
        <v>#REF!</v>
      </c>
      <c r="K205" s="128" t="e">
        <f>#REF!*$F$60</f>
        <v>#REF!</v>
      </c>
      <c r="L205" s="128" t="e">
        <f>#REF!*$F$60</f>
        <v>#REF!</v>
      </c>
      <c r="M205" s="128" t="e">
        <f>#REF!*$F$60</f>
        <v>#REF!</v>
      </c>
      <c r="N205" s="128" t="e">
        <f>#REF!*$F$60</f>
        <v>#REF!</v>
      </c>
      <c r="O205" s="128" t="e">
        <f>#REF!*$F$60</f>
        <v>#REF!</v>
      </c>
      <c r="P205" s="128" t="e">
        <f>#REF!*$F$60</f>
        <v>#REF!</v>
      </c>
      <c r="Q205" s="128" t="e">
        <f>#REF!*$F$60</f>
        <v>#REF!</v>
      </c>
      <c r="R205" s="128" t="e">
        <f>#REF!*$F$60</f>
        <v>#REF!</v>
      </c>
      <c r="S205" s="128" t="e">
        <f>#REF!*$F$60</f>
        <v>#REF!</v>
      </c>
      <c r="T205" s="128" t="e">
        <f>#REF!*$F$60</f>
        <v>#REF!</v>
      </c>
      <c r="U205" s="128" t="e">
        <f t="shared" si="70"/>
        <v>#REF!</v>
      </c>
    </row>
    <row r="206" spans="1:21" hidden="1">
      <c r="B206" t="str">
        <f>'Basic Info'!$C$30</f>
        <v>Activity 6</v>
      </c>
      <c r="C206" t="s">
        <v>147</v>
      </c>
      <c r="D206" t="str">
        <f>B206&amp;" "&amp;C206</f>
        <v>Activity 6 Direct</v>
      </c>
      <c r="E206" s="128" t="e">
        <f>#REF!*$F$61</f>
        <v>#REF!</v>
      </c>
      <c r="F206" s="128" t="e">
        <f>#REF!*$F$61</f>
        <v>#REF!</v>
      </c>
      <c r="G206" s="128" t="e">
        <f>#REF!*$F$61</f>
        <v>#REF!</v>
      </c>
      <c r="H206" s="128" t="e">
        <f>#REF!*$F$61</f>
        <v>#REF!</v>
      </c>
      <c r="I206" s="128" t="e">
        <f>#REF!*$F$61</f>
        <v>#REF!</v>
      </c>
      <c r="J206" s="128" t="e">
        <f>#REF!*$F$61</f>
        <v>#REF!</v>
      </c>
      <c r="K206" s="128" t="e">
        <f>#REF!*$F$61</f>
        <v>#REF!</v>
      </c>
      <c r="L206" s="128" t="e">
        <f>#REF!*$F$61</f>
        <v>#REF!</v>
      </c>
      <c r="M206" s="128" t="e">
        <f>#REF!*$F$61</f>
        <v>#REF!</v>
      </c>
      <c r="N206" s="128" t="e">
        <f>#REF!*$F$61</f>
        <v>#REF!</v>
      </c>
      <c r="O206" s="128" t="e">
        <f>#REF!*$F$61</f>
        <v>#REF!</v>
      </c>
      <c r="P206" s="128" t="e">
        <f>#REF!*$F$61</f>
        <v>#REF!</v>
      </c>
      <c r="Q206" s="128" t="e">
        <f>#REF!*$F$61</f>
        <v>#REF!</v>
      </c>
      <c r="R206" s="128" t="e">
        <f>#REF!*$F$61</f>
        <v>#REF!</v>
      </c>
      <c r="S206" s="128" t="e">
        <f>#REF!*$F$61</f>
        <v>#REF!</v>
      </c>
      <c r="T206" s="128" t="e">
        <f>#REF!*$F$61</f>
        <v>#REF!</v>
      </c>
      <c r="U206" s="128" t="e">
        <f t="shared" si="70"/>
        <v>#REF!</v>
      </c>
    </row>
    <row r="207" spans="1:21" hidden="1">
      <c r="C207" t="s">
        <v>148</v>
      </c>
      <c r="D207" t="str">
        <f>B206&amp;" "&amp;C207</f>
        <v>Activity 6 Indirect</v>
      </c>
      <c r="E207" s="128" t="e">
        <f>#REF!*$F$61</f>
        <v>#REF!</v>
      </c>
      <c r="F207" s="128" t="e">
        <f>#REF!*$F$61</f>
        <v>#REF!</v>
      </c>
      <c r="G207" s="128" t="e">
        <f>#REF!*$F$61</f>
        <v>#REF!</v>
      </c>
      <c r="H207" s="128" t="e">
        <f>#REF!*$F$61</f>
        <v>#REF!</v>
      </c>
      <c r="I207" s="128" t="e">
        <f>#REF!*$F$61</f>
        <v>#REF!</v>
      </c>
      <c r="J207" s="128" t="e">
        <f>#REF!*$F$61</f>
        <v>#REF!</v>
      </c>
      <c r="K207" s="128" t="e">
        <f>#REF!*$F$61</f>
        <v>#REF!</v>
      </c>
      <c r="L207" s="128" t="e">
        <f>#REF!*$F$61</f>
        <v>#REF!</v>
      </c>
      <c r="M207" s="128" t="e">
        <f>#REF!*$F$61</f>
        <v>#REF!</v>
      </c>
      <c r="N207" s="128" t="e">
        <f>#REF!*$F$61</f>
        <v>#REF!</v>
      </c>
      <c r="O207" s="128" t="e">
        <f>#REF!*$F$61</f>
        <v>#REF!</v>
      </c>
      <c r="P207" s="128" t="e">
        <f>#REF!*$F$61</f>
        <v>#REF!</v>
      </c>
      <c r="Q207" s="128" t="e">
        <f>#REF!*$F$61</f>
        <v>#REF!</v>
      </c>
      <c r="R207" s="128" t="e">
        <f>#REF!*$F$61</f>
        <v>#REF!</v>
      </c>
      <c r="S207" s="128" t="e">
        <f>#REF!*$F$61</f>
        <v>#REF!</v>
      </c>
      <c r="T207" s="128" t="e">
        <f>#REF!*$F$61</f>
        <v>#REF!</v>
      </c>
      <c r="U207" s="128" t="e">
        <f t="shared" si="70"/>
        <v>#REF!</v>
      </c>
    </row>
    <row r="208" spans="1:21" hidden="1">
      <c r="B208" t="str">
        <f>'Basic Info'!$C$31</f>
        <v>Activity 7</v>
      </c>
      <c r="C208" t="s">
        <v>147</v>
      </c>
      <c r="D208" t="str">
        <f>B208&amp;" "&amp;C208</f>
        <v>Activity 7 Direct</v>
      </c>
      <c r="E208" s="128" t="e">
        <f>#REF!*$H$59</f>
        <v>#REF!</v>
      </c>
      <c r="F208" s="128" t="e">
        <f>#REF!*$H$59</f>
        <v>#REF!</v>
      </c>
      <c r="G208" s="128" t="e">
        <f>#REF!*$H$59</f>
        <v>#REF!</v>
      </c>
      <c r="H208" s="128" t="e">
        <f>#REF!*$H$59</f>
        <v>#REF!</v>
      </c>
      <c r="I208" s="128" t="e">
        <f>#REF!*$H$59</f>
        <v>#REF!</v>
      </c>
      <c r="J208" s="128" t="e">
        <f>#REF!*$H$59</f>
        <v>#REF!</v>
      </c>
      <c r="K208" s="128" t="e">
        <f>#REF!*$H$59</f>
        <v>#REF!</v>
      </c>
      <c r="L208" s="128" t="e">
        <f>#REF!*$H$59</f>
        <v>#REF!</v>
      </c>
      <c r="M208" s="128" t="e">
        <f>#REF!*$H$59</f>
        <v>#REF!</v>
      </c>
      <c r="N208" s="128" t="e">
        <f>#REF!*$H$59</f>
        <v>#REF!</v>
      </c>
      <c r="O208" s="128" t="e">
        <f>#REF!*$H$59</f>
        <v>#REF!</v>
      </c>
      <c r="P208" s="128" t="e">
        <f>#REF!*$H$59</f>
        <v>#REF!</v>
      </c>
      <c r="Q208" s="128" t="e">
        <f>#REF!*$H$59</f>
        <v>#REF!</v>
      </c>
      <c r="R208" s="128" t="e">
        <f>#REF!*$H$59</f>
        <v>#REF!</v>
      </c>
      <c r="S208" s="128" t="e">
        <f>#REF!*$H$59</f>
        <v>#REF!</v>
      </c>
      <c r="T208" s="128" t="e">
        <f>#REF!*$H$59</f>
        <v>#REF!</v>
      </c>
      <c r="U208" s="128" t="e">
        <f t="shared" si="70"/>
        <v>#REF!</v>
      </c>
    </row>
    <row r="209" spans="1:21" hidden="1">
      <c r="C209" t="s">
        <v>148</v>
      </c>
      <c r="D209" t="str">
        <f>B208&amp;" "&amp;C209</f>
        <v>Activity 7 Indirect</v>
      </c>
      <c r="E209" s="128" t="e">
        <f>#REF!*$H$59</f>
        <v>#REF!</v>
      </c>
      <c r="F209" s="128" t="e">
        <f>#REF!*$H$59</f>
        <v>#REF!</v>
      </c>
      <c r="G209" s="128" t="e">
        <f>#REF!*$H$59</f>
        <v>#REF!</v>
      </c>
      <c r="H209" s="128" t="e">
        <f>#REF!*$H$59</f>
        <v>#REF!</v>
      </c>
      <c r="I209" s="128" t="e">
        <f>#REF!*$H$59</f>
        <v>#REF!</v>
      </c>
      <c r="J209" s="128" t="e">
        <f>#REF!*$H$59</f>
        <v>#REF!</v>
      </c>
      <c r="K209" s="128" t="e">
        <f>#REF!*$H$59</f>
        <v>#REF!</v>
      </c>
      <c r="L209" s="128" t="e">
        <f>#REF!*$H$59</f>
        <v>#REF!</v>
      </c>
      <c r="M209" s="128" t="e">
        <f>#REF!*$H$59</f>
        <v>#REF!</v>
      </c>
      <c r="N209" s="128" t="e">
        <f>#REF!*$H$59</f>
        <v>#REF!</v>
      </c>
      <c r="O209" s="128" t="e">
        <f>#REF!*$H$59</f>
        <v>#REF!</v>
      </c>
      <c r="P209" s="128" t="e">
        <f>#REF!*$H$59</f>
        <v>#REF!</v>
      </c>
      <c r="Q209" s="128" t="e">
        <f>#REF!*$H$59</f>
        <v>#REF!</v>
      </c>
      <c r="R209" s="128" t="e">
        <f>#REF!*$H$59</f>
        <v>#REF!</v>
      </c>
      <c r="S209" s="128" t="e">
        <f>#REF!*$H$59</f>
        <v>#REF!</v>
      </c>
      <c r="T209" s="128" t="e">
        <f>#REF!*$H$59</f>
        <v>#REF!</v>
      </c>
      <c r="U209" s="128" t="e">
        <f t="shared" si="70"/>
        <v>#REF!</v>
      </c>
    </row>
    <row r="210" spans="1:21" hidden="1">
      <c r="B210" t="str">
        <f>'Basic Info'!$C$32</f>
        <v>Activity 8</v>
      </c>
      <c r="C210" t="s">
        <v>147</v>
      </c>
      <c r="D210" t="str">
        <f>B210&amp;" "&amp;C210</f>
        <v>Activity 8 Direct</v>
      </c>
      <c r="E210" s="128" t="e">
        <f>#REF!*$H$60</f>
        <v>#REF!</v>
      </c>
      <c r="F210" s="128" t="e">
        <f>#REF!*$H$60</f>
        <v>#REF!</v>
      </c>
      <c r="G210" s="128" t="e">
        <f>#REF!*$H$60</f>
        <v>#REF!</v>
      </c>
      <c r="H210" s="128" t="e">
        <f>#REF!*$H$60</f>
        <v>#REF!</v>
      </c>
      <c r="I210" s="128" t="e">
        <f>#REF!*$H$60</f>
        <v>#REF!</v>
      </c>
      <c r="J210" s="128" t="e">
        <f>#REF!*$H$60</f>
        <v>#REF!</v>
      </c>
      <c r="K210" s="128" t="e">
        <f>#REF!*$H$60</f>
        <v>#REF!</v>
      </c>
      <c r="L210" s="128" t="e">
        <f>#REF!*$H$60</f>
        <v>#REF!</v>
      </c>
      <c r="M210" s="128" t="e">
        <f>#REF!*$H$60</f>
        <v>#REF!</v>
      </c>
      <c r="N210" s="128" t="e">
        <f>#REF!*$H$60</f>
        <v>#REF!</v>
      </c>
      <c r="O210" s="128" t="e">
        <f>#REF!*$H$60</f>
        <v>#REF!</v>
      </c>
      <c r="P210" s="128" t="e">
        <f>#REF!*$H$60</f>
        <v>#REF!</v>
      </c>
      <c r="Q210" s="128" t="e">
        <f>#REF!*$H$60</f>
        <v>#REF!</v>
      </c>
      <c r="R210" s="128" t="e">
        <f>#REF!*$H$60</f>
        <v>#REF!</v>
      </c>
      <c r="S210" s="128" t="e">
        <f>#REF!*$H$60</f>
        <v>#REF!</v>
      </c>
      <c r="T210" s="128" t="e">
        <f>#REF!*$H$60</f>
        <v>#REF!</v>
      </c>
      <c r="U210" s="128" t="e">
        <f t="shared" si="70"/>
        <v>#REF!</v>
      </c>
    </row>
    <row r="211" spans="1:21" hidden="1">
      <c r="C211" t="s">
        <v>148</v>
      </c>
      <c r="D211" t="str">
        <f>B210&amp;" "&amp;C211</f>
        <v>Activity 8 Indirect</v>
      </c>
      <c r="E211" s="128" t="e">
        <f>#REF!*$H$60</f>
        <v>#REF!</v>
      </c>
      <c r="F211" s="128" t="e">
        <f>#REF!*$H$60</f>
        <v>#REF!</v>
      </c>
      <c r="G211" s="128" t="e">
        <f>#REF!*$H$60</f>
        <v>#REF!</v>
      </c>
      <c r="H211" s="128" t="e">
        <f>#REF!*$H$60</f>
        <v>#REF!</v>
      </c>
      <c r="I211" s="128" t="e">
        <f>#REF!*$H$60</f>
        <v>#REF!</v>
      </c>
      <c r="J211" s="128" t="e">
        <f>#REF!*$H$60</f>
        <v>#REF!</v>
      </c>
      <c r="K211" s="128" t="e">
        <f>#REF!*$H$60</f>
        <v>#REF!</v>
      </c>
      <c r="L211" s="128" t="e">
        <f>#REF!*$H$60</f>
        <v>#REF!</v>
      </c>
      <c r="M211" s="128" t="e">
        <f>#REF!*$H$60</f>
        <v>#REF!</v>
      </c>
      <c r="N211" s="128" t="e">
        <f>#REF!*$H$60</f>
        <v>#REF!</v>
      </c>
      <c r="O211" s="128" t="e">
        <f>#REF!*$H$60</f>
        <v>#REF!</v>
      </c>
      <c r="P211" s="128" t="e">
        <f>#REF!*$H$60</f>
        <v>#REF!</v>
      </c>
      <c r="Q211" s="128" t="e">
        <f>#REF!*$H$60</f>
        <v>#REF!</v>
      </c>
      <c r="R211" s="128" t="e">
        <f>#REF!*$H$60</f>
        <v>#REF!</v>
      </c>
      <c r="S211" s="128" t="e">
        <f>#REF!*$H$60</f>
        <v>#REF!</v>
      </c>
      <c r="T211" s="128" t="e">
        <f>#REF!*$H$60</f>
        <v>#REF!</v>
      </c>
      <c r="U211" s="128" t="e">
        <f t="shared" si="70"/>
        <v>#REF!</v>
      </c>
    </row>
    <row r="212" spans="1:21" hidden="1">
      <c r="B212" t="str">
        <f>'Basic Info'!$C$33</f>
        <v>Activity 9</v>
      </c>
      <c r="C212" t="s">
        <v>147</v>
      </c>
      <c r="D212" t="str">
        <f>B212&amp;" "&amp;C212</f>
        <v>Activity 9 Direct</v>
      </c>
      <c r="E212" s="128" t="e">
        <f>#REF!*$H$61</f>
        <v>#REF!</v>
      </c>
      <c r="F212" s="128" t="e">
        <f>#REF!*$H$61</f>
        <v>#REF!</v>
      </c>
      <c r="G212" s="128" t="e">
        <f>#REF!*$H$61</f>
        <v>#REF!</v>
      </c>
      <c r="H212" s="128" t="e">
        <f>#REF!*$H$61</f>
        <v>#REF!</v>
      </c>
      <c r="I212" s="128" t="e">
        <f>#REF!*$H$61</f>
        <v>#REF!</v>
      </c>
      <c r="J212" s="128" t="e">
        <f>#REF!*$H$61</f>
        <v>#REF!</v>
      </c>
      <c r="K212" s="128" t="e">
        <f>#REF!*$H$61</f>
        <v>#REF!</v>
      </c>
      <c r="L212" s="128" t="e">
        <f>#REF!*$H$61</f>
        <v>#REF!</v>
      </c>
      <c r="M212" s="128" t="e">
        <f>#REF!*$H$61</f>
        <v>#REF!</v>
      </c>
      <c r="N212" s="128" t="e">
        <f>#REF!*$H$61</f>
        <v>#REF!</v>
      </c>
      <c r="O212" s="128" t="e">
        <f>#REF!*$H$61</f>
        <v>#REF!</v>
      </c>
      <c r="P212" s="128" t="e">
        <f>#REF!*$H$61</f>
        <v>#REF!</v>
      </c>
      <c r="Q212" s="128" t="e">
        <f>#REF!*$H$61</f>
        <v>#REF!</v>
      </c>
      <c r="R212" s="128" t="e">
        <f>#REF!*$H$61</f>
        <v>#REF!</v>
      </c>
      <c r="S212" s="128" t="e">
        <f>#REF!*$H$61</f>
        <v>#REF!</v>
      </c>
      <c r="T212" s="128" t="e">
        <f>#REF!*$H$61</f>
        <v>#REF!</v>
      </c>
      <c r="U212" s="128" t="e">
        <f t="shared" si="70"/>
        <v>#REF!</v>
      </c>
    </row>
    <row r="213" spans="1:21" hidden="1">
      <c r="C213" t="s">
        <v>148</v>
      </c>
      <c r="D213" t="str">
        <f>B212&amp;" "&amp;C213</f>
        <v>Activity 9 Indirect</v>
      </c>
      <c r="E213" s="128" t="e">
        <f>#REF!*$H$61</f>
        <v>#REF!</v>
      </c>
      <c r="F213" s="128" t="e">
        <f>#REF!*$H$61</f>
        <v>#REF!</v>
      </c>
      <c r="G213" s="128" t="e">
        <f>#REF!*$H$61</f>
        <v>#REF!</v>
      </c>
      <c r="H213" s="128" t="e">
        <f>#REF!*$H$61</f>
        <v>#REF!</v>
      </c>
      <c r="I213" s="128" t="e">
        <f>#REF!*$H$61</f>
        <v>#REF!</v>
      </c>
      <c r="J213" s="128" t="e">
        <f>#REF!*$H$61</f>
        <v>#REF!</v>
      </c>
      <c r="K213" s="128" t="e">
        <f>#REF!*$H$61</f>
        <v>#REF!</v>
      </c>
      <c r="L213" s="128" t="e">
        <f>#REF!*$H$61</f>
        <v>#REF!</v>
      </c>
      <c r="M213" s="128" t="e">
        <f>#REF!*$H$61</f>
        <v>#REF!</v>
      </c>
      <c r="N213" s="128" t="e">
        <f>#REF!*$H$61</f>
        <v>#REF!</v>
      </c>
      <c r="O213" s="128" t="e">
        <f>#REF!*$H$61</f>
        <v>#REF!</v>
      </c>
      <c r="P213" s="128" t="e">
        <f>#REF!*$H$61</f>
        <v>#REF!</v>
      </c>
      <c r="Q213" s="128" t="e">
        <f>#REF!*$H$61</f>
        <v>#REF!</v>
      </c>
      <c r="R213" s="128" t="e">
        <f>#REF!*$H$61</f>
        <v>#REF!</v>
      </c>
      <c r="S213" s="128" t="e">
        <f>#REF!*$H$61</f>
        <v>#REF!</v>
      </c>
      <c r="T213" s="128" t="e">
        <f>#REF!*$H$61</f>
        <v>#REF!</v>
      </c>
      <c r="U213" s="128" t="e">
        <f t="shared" si="70"/>
        <v>#REF!</v>
      </c>
    </row>
    <row r="214" spans="1:21" hidden="1">
      <c r="B214" t="str">
        <f>'Basic Info'!$C$34</f>
        <v>Activity 10</v>
      </c>
      <c r="C214" t="s">
        <v>147</v>
      </c>
      <c r="D214" t="str">
        <f>B214&amp;" "&amp;C214</f>
        <v>Activity 10 Direct</v>
      </c>
      <c r="E214" s="128" t="e">
        <f>#REF!*$J$59</f>
        <v>#REF!</v>
      </c>
      <c r="F214" s="128" t="e">
        <f>#REF!*$J$59</f>
        <v>#REF!</v>
      </c>
      <c r="G214" s="128" t="e">
        <f>#REF!*$J$59</f>
        <v>#REF!</v>
      </c>
      <c r="H214" s="128" t="e">
        <f>#REF!*$J$59</f>
        <v>#REF!</v>
      </c>
      <c r="I214" s="128" t="e">
        <f>#REF!*$J$59</f>
        <v>#REF!</v>
      </c>
      <c r="J214" s="128" t="e">
        <f>#REF!*$J$59</f>
        <v>#REF!</v>
      </c>
      <c r="K214" s="128" t="e">
        <f>#REF!*$J$59</f>
        <v>#REF!</v>
      </c>
      <c r="L214" s="128" t="e">
        <f>#REF!*$J$59</f>
        <v>#REF!</v>
      </c>
      <c r="M214" s="128" t="e">
        <f>#REF!*$J$59</f>
        <v>#REF!</v>
      </c>
      <c r="N214" s="128" t="e">
        <f>#REF!*$J$59</f>
        <v>#REF!</v>
      </c>
      <c r="O214" s="128" t="e">
        <f>#REF!*$J$59</f>
        <v>#REF!</v>
      </c>
      <c r="P214" s="128" t="e">
        <f>#REF!*$J$59</f>
        <v>#REF!</v>
      </c>
      <c r="Q214" s="128" t="e">
        <f>#REF!*$J$59</f>
        <v>#REF!</v>
      </c>
      <c r="R214" s="128" t="e">
        <f>#REF!*$J$59</f>
        <v>#REF!</v>
      </c>
      <c r="S214" s="128" t="e">
        <f>#REF!*$J$59</f>
        <v>#REF!</v>
      </c>
      <c r="T214" s="128" t="e">
        <f>#REF!*$J$59</f>
        <v>#REF!</v>
      </c>
      <c r="U214" s="128" t="e">
        <f t="shared" si="70"/>
        <v>#REF!</v>
      </c>
    </row>
    <row r="215" spans="1:21" hidden="1">
      <c r="C215" t="s">
        <v>148</v>
      </c>
      <c r="D215" t="str">
        <f>B214&amp;" "&amp;C215</f>
        <v>Activity 10 Indirect</v>
      </c>
      <c r="E215" s="128" t="e">
        <f>#REF!*$J$59</f>
        <v>#REF!</v>
      </c>
      <c r="F215" s="128" t="e">
        <f>#REF!*$J$59</f>
        <v>#REF!</v>
      </c>
      <c r="G215" s="128" t="e">
        <f>#REF!*$J$59</f>
        <v>#REF!</v>
      </c>
      <c r="H215" s="128" t="e">
        <f>#REF!*$J$59</f>
        <v>#REF!</v>
      </c>
      <c r="I215" s="128" t="e">
        <f>#REF!*$J$59</f>
        <v>#REF!</v>
      </c>
      <c r="J215" s="128" t="e">
        <f>#REF!*$J$59</f>
        <v>#REF!</v>
      </c>
      <c r="K215" s="128" t="e">
        <f>#REF!*$J$59</f>
        <v>#REF!</v>
      </c>
      <c r="L215" s="128" t="e">
        <f>#REF!*$J$59</f>
        <v>#REF!</v>
      </c>
      <c r="M215" s="128" t="e">
        <f>#REF!*$J$59</f>
        <v>#REF!</v>
      </c>
      <c r="N215" s="128" t="e">
        <f>#REF!*$J$59</f>
        <v>#REF!</v>
      </c>
      <c r="O215" s="128" t="e">
        <f>#REF!*$J$59</f>
        <v>#REF!</v>
      </c>
      <c r="P215" s="128" t="e">
        <f>#REF!*$J$59</f>
        <v>#REF!</v>
      </c>
      <c r="Q215" s="128" t="e">
        <f>#REF!*$J$59</f>
        <v>#REF!</v>
      </c>
      <c r="R215" s="128" t="e">
        <f>#REF!*$J$59</f>
        <v>#REF!</v>
      </c>
      <c r="S215" s="128" t="e">
        <f>#REF!*$J$59</f>
        <v>#REF!</v>
      </c>
      <c r="T215" s="128" t="e">
        <f>#REF!*$J$59</f>
        <v>#REF!</v>
      </c>
      <c r="U215" s="128" t="e">
        <f t="shared" si="70"/>
        <v>#REF!</v>
      </c>
    </row>
    <row r="216" spans="1:21" hidden="1">
      <c r="C216" t="s">
        <v>147</v>
      </c>
      <c r="D216" t="s">
        <v>149</v>
      </c>
      <c r="E216" s="128" t="e">
        <f ca="1">SUMIF($C$196:$E$215,$C$216,E$196:E$216)</f>
        <v>#REF!</v>
      </c>
      <c r="F216" s="128" t="e">
        <f t="shared" ref="F216:T216" ca="1" si="71">SUMIF($C$196:$E$215,$C$216,F$196:F$216)</f>
        <v>#REF!</v>
      </c>
      <c r="G216" s="128" t="e">
        <f t="shared" ca="1" si="71"/>
        <v>#REF!</v>
      </c>
      <c r="H216" s="128" t="e">
        <f t="shared" ca="1" si="71"/>
        <v>#REF!</v>
      </c>
      <c r="I216" s="128" t="e">
        <f t="shared" ca="1" si="71"/>
        <v>#REF!</v>
      </c>
      <c r="J216" s="128" t="e">
        <f t="shared" ca="1" si="71"/>
        <v>#REF!</v>
      </c>
      <c r="K216" s="128" t="e">
        <f t="shared" ca="1" si="71"/>
        <v>#REF!</v>
      </c>
      <c r="L216" s="128" t="e">
        <f t="shared" ca="1" si="71"/>
        <v>#REF!</v>
      </c>
      <c r="M216" s="128" t="e">
        <f t="shared" ca="1" si="71"/>
        <v>#REF!</v>
      </c>
      <c r="N216" s="128" t="e">
        <f t="shared" ca="1" si="71"/>
        <v>#REF!</v>
      </c>
      <c r="O216" s="128" t="e">
        <f t="shared" ca="1" si="71"/>
        <v>#REF!</v>
      </c>
      <c r="P216" s="128" t="e">
        <f t="shared" ca="1" si="71"/>
        <v>#REF!</v>
      </c>
      <c r="Q216" s="128" t="e">
        <f t="shared" ca="1" si="71"/>
        <v>#REF!</v>
      </c>
      <c r="R216" s="128" t="e">
        <f t="shared" ca="1" si="71"/>
        <v>#REF!</v>
      </c>
      <c r="S216" s="128" t="e">
        <f t="shared" ca="1" si="71"/>
        <v>#REF!</v>
      </c>
      <c r="T216" s="128" t="e">
        <f t="shared" ca="1" si="71"/>
        <v>#REF!</v>
      </c>
      <c r="U216" s="128" t="e">
        <f t="shared" ca="1" si="70"/>
        <v>#REF!</v>
      </c>
    </row>
    <row r="217" spans="1:21" hidden="1">
      <c r="C217" t="s">
        <v>148</v>
      </c>
      <c r="D217" t="s">
        <v>150</v>
      </c>
      <c r="E217" s="128" t="e">
        <f ca="1">SUMIF($C$196:$E$215,$C$217,E$196:E$215)</f>
        <v>#REF!</v>
      </c>
      <c r="F217" s="128" t="e">
        <f t="shared" ref="F217:S217" ca="1" si="72">SUMIF($C$196:$E$215,$C$217,F$196:F$215)</f>
        <v>#REF!</v>
      </c>
      <c r="G217" s="128" t="e">
        <f t="shared" ca="1" si="72"/>
        <v>#REF!</v>
      </c>
      <c r="H217" s="128" t="e">
        <f t="shared" ca="1" si="72"/>
        <v>#REF!</v>
      </c>
      <c r="I217" s="128" t="e">
        <f t="shared" ca="1" si="72"/>
        <v>#REF!</v>
      </c>
      <c r="J217" s="128" t="e">
        <f t="shared" ca="1" si="72"/>
        <v>#REF!</v>
      </c>
      <c r="K217" s="128" t="e">
        <f t="shared" ca="1" si="72"/>
        <v>#REF!</v>
      </c>
      <c r="L217" s="128" t="e">
        <f t="shared" ca="1" si="72"/>
        <v>#REF!</v>
      </c>
      <c r="M217" s="128" t="e">
        <f t="shared" ca="1" si="72"/>
        <v>#REF!</v>
      </c>
      <c r="N217" s="128" t="e">
        <f t="shared" ca="1" si="72"/>
        <v>#REF!</v>
      </c>
      <c r="O217" s="128" t="e">
        <f t="shared" ca="1" si="72"/>
        <v>#REF!</v>
      </c>
      <c r="P217" s="128" t="e">
        <f t="shared" ca="1" si="72"/>
        <v>#REF!</v>
      </c>
      <c r="Q217" s="128" t="e">
        <f t="shared" ca="1" si="72"/>
        <v>#REF!</v>
      </c>
      <c r="R217" s="128" t="e">
        <f t="shared" ca="1" si="72"/>
        <v>#REF!</v>
      </c>
      <c r="S217" s="128" t="e">
        <f t="shared" ca="1" si="72"/>
        <v>#REF!</v>
      </c>
      <c r="T217" s="128" t="e">
        <f ca="1">SUMIF($C$196:$E$215,$C$217,T$196:T$215)</f>
        <v>#REF!</v>
      </c>
      <c r="U217" s="128" t="e">
        <f t="shared" ca="1" si="70"/>
        <v>#REF!</v>
      </c>
    </row>
    <row r="218" spans="1:21" hidden="1">
      <c r="C218" t="s">
        <v>145</v>
      </c>
      <c r="E218" s="128" t="e">
        <f t="shared" ref="E218:T218" si="73">SUM(E196:E215)</f>
        <v>#REF!</v>
      </c>
      <c r="F218" s="128" t="e">
        <f t="shared" si="73"/>
        <v>#REF!</v>
      </c>
      <c r="G218" s="128" t="e">
        <f t="shared" si="73"/>
        <v>#REF!</v>
      </c>
      <c r="H218" s="128" t="e">
        <f t="shared" si="73"/>
        <v>#REF!</v>
      </c>
      <c r="I218" s="128" t="e">
        <f t="shared" si="73"/>
        <v>#REF!</v>
      </c>
      <c r="J218" s="128" t="e">
        <f t="shared" si="73"/>
        <v>#REF!</v>
      </c>
      <c r="K218" s="128" t="e">
        <f t="shared" ref="K218:M218" si="74">SUM(K196:K215)</f>
        <v>#REF!</v>
      </c>
      <c r="L218" s="128" t="e">
        <f t="shared" si="74"/>
        <v>#REF!</v>
      </c>
      <c r="M218" s="128" t="e">
        <f t="shared" si="74"/>
        <v>#REF!</v>
      </c>
      <c r="N218" s="128" t="e">
        <f t="shared" ref="N218:R218" si="75">SUM(N196:N215)</f>
        <v>#REF!</v>
      </c>
      <c r="O218" s="128" t="e">
        <f t="shared" si="75"/>
        <v>#REF!</v>
      </c>
      <c r="P218" s="128" t="e">
        <f t="shared" si="75"/>
        <v>#REF!</v>
      </c>
      <c r="Q218" s="128" t="e">
        <f t="shared" si="75"/>
        <v>#REF!</v>
      </c>
      <c r="R218" s="128" t="e">
        <f t="shared" si="75"/>
        <v>#REF!</v>
      </c>
      <c r="S218" s="128" t="e">
        <f t="shared" si="73"/>
        <v>#REF!</v>
      </c>
      <c r="T218" s="128" t="e">
        <f t="shared" si="73"/>
        <v>#REF!</v>
      </c>
      <c r="U218" s="128" t="e">
        <f t="shared" si="70"/>
        <v>#REF!</v>
      </c>
    </row>
    <row r="219" spans="1:21" hidden="1"/>
    <row r="220" spans="1:21" hidden="1"/>
    <row r="221" spans="1:21" hidden="1">
      <c r="E221" t="str">
        <f>$C$79</f>
        <v>Q4 FY23</v>
      </c>
      <c r="F221" t="str">
        <f>$D$79</f>
        <v>Q1 FY24</v>
      </c>
      <c r="G221" t="str">
        <f>$E$79</f>
        <v>Q2 FY24</v>
      </c>
      <c r="H221" t="str">
        <f>$F$79</f>
        <v>Q3 FY24</v>
      </c>
      <c r="I221" t="str">
        <f>$G$79</f>
        <v>Q4 FY24</v>
      </c>
      <c r="J221" t="str">
        <f>$H$79</f>
        <v>Q1 FY25</v>
      </c>
      <c r="K221" t="str">
        <f t="shared" ref="K221:R221" si="76">$G$79</f>
        <v>Q4 FY24</v>
      </c>
      <c r="L221" t="str">
        <f t="shared" si="76"/>
        <v>Q4 FY24</v>
      </c>
      <c r="M221" t="str">
        <f t="shared" si="76"/>
        <v>Q4 FY24</v>
      </c>
      <c r="N221" t="str">
        <f t="shared" si="76"/>
        <v>Q4 FY24</v>
      </c>
      <c r="O221" t="str">
        <f t="shared" si="76"/>
        <v>Q4 FY24</v>
      </c>
      <c r="P221" t="str">
        <f t="shared" si="76"/>
        <v>Q4 FY24</v>
      </c>
      <c r="Q221" t="str">
        <f t="shared" si="76"/>
        <v>Q4 FY24</v>
      </c>
      <c r="R221" t="str">
        <f t="shared" si="76"/>
        <v>Q4 FY24</v>
      </c>
      <c r="S221" t="str">
        <f>$I$79</f>
        <v>Q2 FY25</v>
      </c>
      <c r="T221" t="str">
        <f>$J$79</f>
        <v>Q3 FY25</v>
      </c>
      <c r="U221" t="s">
        <v>145</v>
      </c>
    </row>
    <row r="222" spans="1:21" hidden="1">
      <c r="A222" t="s">
        <v>154</v>
      </c>
      <c r="B222" t="str">
        <f>'Basic Info'!$C$25</f>
        <v>Design and Research</v>
      </c>
      <c r="C222" t="s">
        <v>147</v>
      </c>
      <c r="D222" t="str">
        <f>B222&amp;" "&amp;C222</f>
        <v>Design and Research Direct</v>
      </c>
      <c r="E222" s="128">
        <f t="shared" ref="E222:L222" si="77">C87*$D$75</f>
        <v>0</v>
      </c>
      <c r="F222" s="128">
        <f t="shared" si="77"/>
        <v>0</v>
      </c>
      <c r="G222" s="128">
        <f t="shared" si="77"/>
        <v>0</v>
      </c>
      <c r="H222" s="128">
        <f t="shared" si="77"/>
        <v>0</v>
      </c>
      <c r="I222" s="128">
        <f t="shared" si="77"/>
        <v>0</v>
      </c>
      <c r="J222" s="128">
        <f t="shared" si="77"/>
        <v>0</v>
      </c>
      <c r="K222" s="128">
        <f t="shared" si="77"/>
        <v>0</v>
      </c>
      <c r="L222" s="128">
        <f t="shared" si="77"/>
        <v>0</v>
      </c>
      <c r="M222" s="128">
        <f t="shared" ref="M222:R222" si="78">K87*$D$75</f>
        <v>0</v>
      </c>
      <c r="N222" s="128">
        <f t="shared" si="78"/>
        <v>0</v>
      </c>
      <c r="O222" s="128">
        <f t="shared" si="78"/>
        <v>0</v>
      </c>
      <c r="P222" s="128">
        <f t="shared" si="78"/>
        <v>0</v>
      </c>
      <c r="Q222" s="128">
        <f t="shared" si="78"/>
        <v>0</v>
      </c>
      <c r="R222" s="128">
        <f t="shared" si="78"/>
        <v>0</v>
      </c>
      <c r="S222" s="128">
        <f>I87*$D$75</f>
        <v>0</v>
      </c>
      <c r="T222" s="128">
        <f>J87*$D$75</f>
        <v>0</v>
      </c>
      <c r="U222" s="128">
        <f t="shared" ref="U222:U244" si="79">SUM(E222:T222)</f>
        <v>0</v>
      </c>
    </row>
    <row r="223" spans="1:21" hidden="1">
      <c r="C223" t="s">
        <v>148</v>
      </c>
      <c r="D223" t="str">
        <f>B222&amp;" "&amp;C223</f>
        <v>Design and Research Indirect</v>
      </c>
      <c r="E223" s="128" t="e">
        <f>#REF!*$D$75</f>
        <v>#REF!</v>
      </c>
      <c r="F223" s="128" t="e">
        <f>#REF!*$D$75</f>
        <v>#REF!</v>
      </c>
      <c r="G223" s="128" t="e">
        <f>#REF!*$D$75</f>
        <v>#REF!</v>
      </c>
      <c r="H223" s="128" t="e">
        <f>#REF!*$D$75</f>
        <v>#REF!</v>
      </c>
      <c r="I223" s="128" t="e">
        <f>#REF!*$D$75</f>
        <v>#REF!</v>
      </c>
      <c r="J223" s="128" t="e">
        <f>#REF!*$D$75</f>
        <v>#REF!</v>
      </c>
      <c r="K223" s="128" t="e">
        <f>#REF!*$D$75</f>
        <v>#REF!</v>
      </c>
      <c r="L223" s="128" t="e">
        <f>#REF!*$D$75</f>
        <v>#REF!</v>
      </c>
      <c r="M223" s="128" t="e">
        <f>#REF!*$D$75</f>
        <v>#REF!</v>
      </c>
      <c r="N223" s="128" t="e">
        <f>#REF!*$D$75</f>
        <v>#REF!</v>
      </c>
      <c r="O223" s="128" t="e">
        <f>#REF!*$D$75</f>
        <v>#REF!</v>
      </c>
      <c r="P223" s="128" t="e">
        <f>#REF!*$D$75</f>
        <v>#REF!</v>
      </c>
      <c r="Q223" s="128" t="e">
        <f>#REF!*$D$75</f>
        <v>#REF!</v>
      </c>
      <c r="R223" s="128" t="e">
        <f>#REF!*$D$75</f>
        <v>#REF!</v>
      </c>
      <c r="S223" s="128" t="e">
        <f>#REF!*$D$75</f>
        <v>#REF!</v>
      </c>
      <c r="T223" s="128" t="e">
        <f>#REF!*$D$75</f>
        <v>#REF!</v>
      </c>
      <c r="U223" s="128" t="e">
        <f t="shared" si="79"/>
        <v>#REF!</v>
      </c>
    </row>
    <row r="224" spans="1:21" hidden="1">
      <c r="B224" t="str">
        <f>'Basic Info'!$C$26</f>
        <v>Participant Recruitment</v>
      </c>
      <c r="C224" t="s">
        <v>147</v>
      </c>
      <c r="D224" t="str">
        <f>B224&amp;" "&amp;C224</f>
        <v>Participant Recruitment Direct</v>
      </c>
      <c r="E224" s="128">
        <f t="shared" ref="E224:L224" si="80">C87*$D$76</f>
        <v>0</v>
      </c>
      <c r="F224" s="128">
        <f t="shared" si="80"/>
        <v>0</v>
      </c>
      <c r="G224" s="128">
        <f t="shared" si="80"/>
        <v>0</v>
      </c>
      <c r="H224" s="128">
        <f t="shared" si="80"/>
        <v>0</v>
      </c>
      <c r="I224" s="128">
        <f t="shared" si="80"/>
        <v>0</v>
      </c>
      <c r="J224" s="128">
        <f t="shared" si="80"/>
        <v>0</v>
      </c>
      <c r="K224" s="128">
        <f t="shared" si="80"/>
        <v>0</v>
      </c>
      <c r="L224" s="128">
        <f t="shared" si="80"/>
        <v>0</v>
      </c>
      <c r="M224" s="128">
        <f t="shared" ref="M224:R224" si="81">K87*$D$76</f>
        <v>0</v>
      </c>
      <c r="N224" s="128">
        <f t="shared" si="81"/>
        <v>0</v>
      </c>
      <c r="O224" s="128">
        <f t="shared" si="81"/>
        <v>0</v>
      </c>
      <c r="P224" s="128">
        <f t="shared" si="81"/>
        <v>0</v>
      </c>
      <c r="Q224" s="128">
        <f t="shared" si="81"/>
        <v>0</v>
      </c>
      <c r="R224" s="128">
        <f t="shared" si="81"/>
        <v>0</v>
      </c>
      <c r="S224" s="128">
        <f>I87*$D$76</f>
        <v>0</v>
      </c>
      <c r="T224" s="128">
        <f>J87*$D$76</f>
        <v>0</v>
      </c>
      <c r="U224" s="128">
        <f t="shared" si="79"/>
        <v>0</v>
      </c>
    </row>
    <row r="225" spans="2:21" hidden="1">
      <c r="C225" t="s">
        <v>148</v>
      </c>
      <c r="D225" t="str">
        <f>B224&amp;" "&amp;C225</f>
        <v>Participant Recruitment Indirect</v>
      </c>
      <c r="E225" s="128" t="e">
        <f>#REF!*$D$76</f>
        <v>#REF!</v>
      </c>
      <c r="F225" s="128" t="e">
        <f>#REF!*$D$76</f>
        <v>#REF!</v>
      </c>
      <c r="G225" s="128" t="e">
        <f>#REF!*$D$76</f>
        <v>#REF!</v>
      </c>
      <c r="H225" s="128" t="e">
        <f>#REF!*$D$76</f>
        <v>#REF!</v>
      </c>
      <c r="I225" s="128" t="e">
        <f>#REF!*$D$76</f>
        <v>#REF!</v>
      </c>
      <c r="J225" s="128" t="e">
        <f>#REF!*$D$76</f>
        <v>#REF!</v>
      </c>
      <c r="K225" s="128" t="e">
        <f>#REF!*$D$76</f>
        <v>#REF!</v>
      </c>
      <c r="L225" s="128" t="e">
        <f>#REF!*$D$76</f>
        <v>#REF!</v>
      </c>
      <c r="M225" s="128" t="e">
        <f>#REF!*$D$76</f>
        <v>#REF!</v>
      </c>
      <c r="N225" s="128" t="e">
        <f>#REF!*$D$76</f>
        <v>#REF!</v>
      </c>
      <c r="O225" s="128" t="e">
        <f>#REF!*$D$76</f>
        <v>#REF!</v>
      </c>
      <c r="P225" s="128" t="e">
        <f>#REF!*$D$76</f>
        <v>#REF!</v>
      </c>
      <c r="Q225" s="128" t="e">
        <f>#REF!*$D$76</f>
        <v>#REF!</v>
      </c>
      <c r="R225" s="128" t="e">
        <f>#REF!*$D$76</f>
        <v>#REF!</v>
      </c>
      <c r="S225" s="128" t="e">
        <f>#REF!*$D$76</f>
        <v>#REF!</v>
      </c>
      <c r="T225" s="128" t="e">
        <f>#REF!*$D$76</f>
        <v>#REF!</v>
      </c>
      <c r="U225" s="128" t="e">
        <f t="shared" si="79"/>
        <v>#REF!</v>
      </c>
    </row>
    <row r="226" spans="2:21" hidden="1">
      <c r="B226" t="str">
        <f>'Basic Info'!$C$27</f>
        <v>Disbursement of Payments</v>
      </c>
      <c r="C226" t="s">
        <v>147</v>
      </c>
      <c r="D226" t="str">
        <f>B226&amp;" "&amp;C226</f>
        <v>Disbursement of Payments Direct</v>
      </c>
      <c r="E226" s="128">
        <f t="shared" ref="E226:L226" si="82">C87*$D$77</f>
        <v>0</v>
      </c>
      <c r="F226" s="128">
        <f t="shared" si="82"/>
        <v>0</v>
      </c>
      <c r="G226" s="128">
        <f t="shared" si="82"/>
        <v>0</v>
      </c>
      <c r="H226" s="128">
        <f t="shared" si="82"/>
        <v>0</v>
      </c>
      <c r="I226" s="128">
        <f t="shared" si="82"/>
        <v>0</v>
      </c>
      <c r="J226" s="128">
        <f t="shared" si="82"/>
        <v>0</v>
      </c>
      <c r="K226" s="128">
        <f t="shared" si="82"/>
        <v>0</v>
      </c>
      <c r="L226" s="128">
        <f t="shared" si="82"/>
        <v>0</v>
      </c>
      <c r="M226" s="128">
        <f t="shared" ref="M226:R226" si="83">K87*$D$77</f>
        <v>0</v>
      </c>
      <c r="N226" s="128">
        <f t="shared" si="83"/>
        <v>0</v>
      </c>
      <c r="O226" s="128">
        <f t="shared" si="83"/>
        <v>0</v>
      </c>
      <c r="P226" s="128">
        <f t="shared" si="83"/>
        <v>0</v>
      </c>
      <c r="Q226" s="128">
        <f t="shared" si="83"/>
        <v>0</v>
      </c>
      <c r="R226" s="128">
        <f t="shared" si="83"/>
        <v>0</v>
      </c>
      <c r="S226" s="128">
        <f>I87*$D$77</f>
        <v>0</v>
      </c>
      <c r="T226" s="128">
        <f>J87*$D$77</f>
        <v>0</v>
      </c>
      <c r="U226" s="128">
        <f t="shared" si="79"/>
        <v>0</v>
      </c>
    </row>
    <row r="227" spans="2:21" hidden="1">
      <c r="C227" t="s">
        <v>148</v>
      </c>
      <c r="D227" t="str">
        <f>B226&amp;" "&amp;C227</f>
        <v>Disbursement of Payments Indirect</v>
      </c>
      <c r="E227" s="128" t="e">
        <f>#REF!*$D$77</f>
        <v>#REF!</v>
      </c>
      <c r="F227" s="128" t="e">
        <f>#REF!*$D$77</f>
        <v>#REF!</v>
      </c>
      <c r="G227" s="128" t="e">
        <f>#REF!*$D$77</f>
        <v>#REF!</v>
      </c>
      <c r="H227" s="128" t="e">
        <f>#REF!*$D$77</f>
        <v>#REF!</v>
      </c>
      <c r="I227" s="128" t="e">
        <f>#REF!*$D$77</f>
        <v>#REF!</v>
      </c>
      <c r="J227" s="128" t="e">
        <f>#REF!*$D$77</f>
        <v>#REF!</v>
      </c>
      <c r="K227" s="128" t="e">
        <f>#REF!*$D$77</f>
        <v>#REF!</v>
      </c>
      <c r="L227" s="128" t="e">
        <f>#REF!*$D$77</f>
        <v>#REF!</v>
      </c>
      <c r="M227" s="128" t="e">
        <f>#REF!*$D$77</f>
        <v>#REF!</v>
      </c>
      <c r="N227" s="128" t="e">
        <f>#REF!*$D$77</f>
        <v>#REF!</v>
      </c>
      <c r="O227" s="128" t="e">
        <f>#REF!*$D$77</f>
        <v>#REF!</v>
      </c>
      <c r="P227" s="128" t="e">
        <f>#REF!*$D$77</f>
        <v>#REF!</v>
      </c>
      <c r="Q227" s="128" t="e">
        <f>#REF!*$D$77</f>
        <v>#REF!</v>
      </c>
      <c r="R227" s="128" t="e">
        <f>#REF!*$D$77</f>
        <v>#REF!</v>
      </c>
      <c r="S227" s="128" t="e">
        <f>#REF!*$D$77</f>
        <v>#REF!</v>
      </c>
      <c r="T227" s="128" t="e">
        <f>#REF!*$D$77</f>
        <v>#REF!</v>
      </c>
      <c r="U227" s="128" t="e">
        <f t="shared" si="79"/>
        <v>#REF!</v>
      </c>
    </row>
    <row r="228" spans="2:21" hidden="1">
      <c r="B228" t="str">
        <f>'Basic Info'!$C$28</f>
        <v>Dissemination of research findings</v>
      </c>
      <c r="C228" t="s">
        <v>147</v>
      </c>
      <c r="D228" t="str">
        <f>B228&amp;" "&amp;C228</f>
        <v>Dissemination of research findings Direct</v>
      </c>
      <c r="E228" s="128">
        <f t="shared" ref="E228:L228" si="84">C87*$F$75</f>
        <v>0</v>
      </c>
      <c r="F228" s="128">
        <f t="shared" si="84"/>
        <v>0</v>
      </c>
      <c r="G228" s="128">
        <f t="shared" si="84"/>
        <v>0</v>
      </c>
      <c r="H228" s="128">
        <f t="shared" si="84"/>
        <v>0</v>
      </c>
      <c r="I228" s="128">
        <f t="shared" si="84"/>
        <v>0</v>
      </c>
      <c r="J228" s="128">
        <f t="shared" si="84"/>
        <v>0</v>
      </c>
      <c r="K228" s="128">
        <f t="shared" si="84"/>
        <v>0</v>
      </c>
      <c r="L228" s="128">
        <f t="shared" si="84"/>
        <v>0</v>
      </c>
      <c r="M228" s="128">
        <f t="shared" ref="M228:R228" si="85">K87*$F$75</f>
        <v>0</v>
      </c>
      <c r="N228" s="128">
        <f t="shared" si="85"/>
        <v>0</v>
      </c>
      <c r="O228" s="128">
        <f t="shared" si="85"/>
        <v>0</v>
      </c>
      <c r="P228" s="128">
        <f t="shared" si="85"/>
        <v>0</v>
      </c>
      <c r="Q228" s="128">
        <f t="shared" si="85"/>
        <v>0</v>
      </c>
      <c r="R228" s="128">
        <f t="shared" si="85"/>
        <v>0</v>
      </c>
      <c r="S228" s="128">
        <f>I87*$F$75</f>
        <v>0</v>
      </c>
      <c r="T228" s="128">
        <f>J87*$F$75</f>
        <v>0</v>
      </c>
      <c r="U228" s="128">
        <f t="shared" si="79"/>
        <v>0</v>
      </c>
    </row>
    <row r="229" spans="2:21" hidden="1">
      <c r="C229" t="s">
        <v>148</v>
      </c>
      <c r="D229" t="str">
        <f>B228&amp;" "&amp;C229</f>
        <v>Dissemination of research findings Indirect</v>
      </c>
      <c r="E229" s="128" t="e">
        <f>#REF!*$F$75</f>
        <v>#REF!</v>
      </c>
      <c r="F229" s="128" t="e">
        <f>#REF!*$F$75</f>
        <v>#REF!</v>
      </c>
      <c r="G229" s="128" t="e">
        <f>#REF!*$F$75</f>
        <v>#REF!</v>
      </c>
      <c r="H229" s="128" t="e">
        <f>#REF!*$F$75</f>
        <v>#REF!</v>
      </c>
      <c r="I229" s="128" t="e">
        <f>#REF!*$F$75</f>
        <v>#REF!</v>
      </c>
      <c r="J229" s="128" t="e">
        <f>#REF!*$F$75</f>
        <v>#REF!</v>
      </c>
      <c r="K229" s="128" t="e">
        <f>#REF!*$F$75</f>
        <v>#REF!</v>
      </c>
      <c r="L229" s="128" t="e">
        <f>#REF!*$F$75</f>
        <v>#REF!</v>
      </c>
      <c r="M229" s="128" t="e">
        <f>#REF!*$F$75</f>
        <v>#REF!</v>
      </c>
      <c r="N229" s="128" t="e">
        <f>#REF!*$F$75</f>
        <v>#REF!</v>
      </c>
      <c r="O229" s="128" t="e">
        <f>#REF!*$F$75</f>
        <v>#REF!</v>
      </c>
      <c r="P229" s="128" t="e">
        <f>#REF!*$F$75</f>
        <v>#REF!</v>
      </c>
      <c r="Q229" s="128" t="e">
        <f>#REF!*$F$75</f>
        <v>#REF!</v>
      </c>
      <c r="R229" s="128" t="e">
        <f>#REF!*$F$75</f>
        <v>#REF!</v>
      </c>
      <c r="S229" s="128" t="e">
        <f>#REF!*$F$75</f>
        <v>#REF!</v>
      </c>
      <c r="T229" s="128" t="e">
        <f>#REF!*$F$75</f>
        <v>#REF!</v>
      </c>
      <c r="U229" s="128" t="e">
        <f t="shared" si="79"/>
        <v>#REF!</v>
      </c>
    </row>
    <row r="230" spans="2:21" hidden="1">
      <c r="B230" t="str">
        <f>'Basic Info'!$C$29</f>
        <v>Activity 5</v>
      </c>
      <c r="C230" t="s">
        <v>147</v>
      </c>
      <c r="D230" t="str">
        <f>B230&amp;" "&amp;C230</f>
        <v>Activity 5 Direct</v>
      </c>
      <c r="E230" s="128">
        <f t="shared" ref="E230:L230" si="86">C87*$F$76</f>
        <v>0</v>
      </c>
      <c r="F230" s="128">
        <f t="shared" si="86"/>
        <v>0</v>
      </c>
      <c r="G230" s="128">
        <f t="shared" si="86"/>
        <v>0</v>
      </c>
      <c r="H230" s="128">
        <f t="shared" si="86"/>
        <v>0</v>
      </c>
      <c r="I230" s="128">
        <f t="shared" si="86"/>
        <v>0</v>
      </c>
      <c r="J230" s="128">
        <f t="shared" si="86"/>
        <v>0</v>
      </c>
      <c r="K230" s="128">
        <f t="shared" si="86"/>
        <v>0</v>
      </c>
      <c r="L230" s="128">
        <f t="shared" si="86"/>
        <v>0</v>
      </c>
      <c r="M230" s="128">
        <f t="shared" ref="M230:R230" si="87">K87*$F$76</f>
        <v>0</v>
      </c>
      <c r="N230" s="128">
        <f t="shared" si="87"/>
        <v>0</v>
      </c>
      <c r="O230" s="128">
        <f t="shared" si="87"/>
        <v>0</v>
      </c>
      <c r="P230" s="128">
        <f t="shared" si="87"/>
        <v>0</v>
      </c>
      <c r="Q230" s="128">
        <f t="shared" si="87"/>
        <v>0</v>
      </c>
      <c r="R230" s="128">
        <f t="shared" si="87"/>
        <v>0</v>
      </c>
      <c r="S230" s="128">
        <f>I87*$F$76</f>
        <v>0</v>
      </c>
      <c r="T230" s="128">
        <f>J87*$F$76</f>
        <v>0</v>
      </c>
      <c r="U230" s="128">
        <f t="shared" si="79"/>
        <v>0</v>
      </c>
    </row>
    <row r="231" spans="2:21" hidden="1">
      <c r="C231" t="s">
        <v>148</v>
      </c>
      <c r="D231" t="str">
        <f>B230&amp;" "&amp;C231</f>
        <v>Activity 5 Indirect</v>
      </c>
      <c r="E231" s="128" t="e">
        <f>#REF!*$F$76</f>
        <v>#REF!</v>
      </c>
      <c r="F231" s="128" t="e">
        <f>#REF!*$F$76</f>
        <v>#REF!</v>
      </c>
      <c r="G231" s="128" t="e">
        <f>#REF!*$F$76</f>
        <v>#REF!</v>
      </c>
      <c r="H231" s="128" t="e">
        <f>#REF!*$F$76</f>
        <v>#REF!</v>
      </c>
      <c r="I231" s="128" t="e">
        <f>#REF!*$F$76</f>
        <v>#REF!</v>
      </c>
      <c r="J231" s="128" t="e">
        <f>#REF!*$F$76</f>
        <v>#REF!</v>
      </c>
      <c r="K231" s="128" t="e">
        <f>#REF!*$F$76</f>
        <v>#REF!</v>
      </c>
      <c r="L231" s="128" t="e">
        <f>#REF!*$F$76</f>
        <v>#REF!</v>
      </c>
      <c r="M231" s="128" t="e">
        <f>#REF!*$F$76</f>
        <v>#REF!</v>
      </c>
      <c r="N231" s="128" t="e">
        <f>#REF!*$F$76</f>
        <v>#REF!</v>
      </c>
      <c r="O231" s="128" t="e">
        <f>#REF!*$F$76</f>
        <v>#REF!</v>
      </c>
      <c r="P231" s="128" t="e">
        <f>#REF!*$F$76</f>
        <v>#REF!</v>
      </c>
      <c r="Q231" s="128" t="e">
        <f>#REF!*$F$76</f>
        <v>#REF!</v>
      </c>
      <c r="R231" s="128" t="e">
        <f>#REF!*$F$76</f>
        <v>#REF!</v>
      </c>
      <c r="S231" s="128" t="e">
        <f>#REF!*$F$76</f>
        <v>#REF!</v>
      </c>
      <c r="T231" s="128" t="e">
        <f>#REF!*$F$76</f>
        <v>#REF!</v>
      </c>
      <c r="U231" s="128" t="e">
        <f t="shared" si="79"/>
        <v>#REF!</v>
      </c>
    </row>
    <row r="232" spans="2:21" hidden="1">
      <c r="B232" t="str">
        <f>'Basic Info'!$C$30</f>
        <v>Activity 6</v>
      </c>
      <c r="C232" t="s">
        <v>147</v>
      </c>
      <c r="D232" t="str">
        <f>B232&amp;" "&amp;C232</f>
        <v>Activity 6 Direct</v>
      </c>
      <c r="E232" s="128">
        <f t="shared" ref="E232:L232" si="88">C87*$F$77</f>
        <v>0</v>
      </c>
      <c r="F232" s="128">
        <f t="shared" si="88"/>
        <v>0</v>
      </c>
      <c r="G232" s="128">
        <f t="shared" si="88"/>
        <v>0</v>
      </c>
      <c r="H232" s="128">
        <f t="shared" si="88"/>
        <v>0</v>
      </c>
      <c r="I232" s="128">
        <f t="shared" si="88"/>
        <v>0</v>
      </c>
      <c r="J232" s="128">
        <f t="shared" si="88"/>
        <v>0</v>
      </c>
      <c r="K232" s="128">
        <f t="shared" si="88"/>
        <v>0</v>
      </c>
      <c r="L232" s="128">
        <f t="shared" si="88"/>
        <v>0</v>
      </c>
      <c r="M232" s="128">
        <f t="shared" ref="M232:R232" si="89">K87*$F$77</f>
        <v>0</v>
      </c>
      <c r="N232" s="128">
        <f t="shared" si="89"/>
        <v>0</v>
      </c>
      <c r="O232" s="128">
        <f t="shared" si="89"/>
        <v>0</v>
      </c>
      <c r="P232" s="128">
        <f t="shared" si="89"/>
        <v>0</v>
      </c>
      <c r="Q232" s="128">
        <f t="shared" si="89"/>
        <v>0</v>
      </c>
      <c r="R232" s="128">
        <f t="shared" si="89"/>
        <v>0</v>
      </c>
      <c r="S232" s="128">
        <f>I87*$F$77</f>
        <v>0</v>
      </c>
      <c r="T232" s="128">
        <f>J87*$F$77</f>
        <v>0</v>
      </c>
      <c r="U232" s="128">
        <f t="shared" si="79"/>
        <v>0</v>
      </c>
    </row>
    <row r="233" spans="2:21" hidden="1">
      <c r="C233" t="s">
        <v>148</v>
      </c>
      <c r="D233" t="str">
        <f>B232&amp;" "&amp;C233</f>
        <v>Activity 6 Indirect</v>
      </c>
      <c r="E233" s="128" t="e">
        <f>#REF!*$F$77</f>
        <v>#REF!</v>
      </c>
      <c r="F233" s="128" t="e">
        <f>#REF!*$F$77</f>
        <v>#REF!</v>
      </c>
      <c r="G233" s="128" t="e">
        <f>#REF!*$F$77</f>
        <v>#REF!</v>
      </c>
      <c r="H233" s="128" t="e">
        <f>#REF!*$F$77</f>
        <v>#REF!</v>
      </c>
      <c r="I233" s="128" t="e">
        <f>#REF!*$F$77</f>
        <v>#REF!</v>
      </c>
      <c r="J233" s="128" t="e">
        <f>#REF!*$F$77</f>
        <v>#REF!</v>
      </c>
      <c r="K233" s="128" t="e">
        <f>#REF!*$F$77</f>
        <v>#REF!</v>
      </c>
      <c r="L233" s="128" t="e">
        <f>#REF!*$F$77</f>
        <v>#REF!</v>
      </c>
      <c r="M233" s="128" t="e">
        <f>#REF!*$F$77</f>
        <v>#REF!</v>
      </c>
      <c r="N233" s="128" t="e">
        <f>#REF!*$F$77</f>
        <v>#REF!</v>
      </c>
      <c r="O233" s="128" t="e">
        <f>#REF!*$F$77</f>
        <v>#REF!</v>
      </c>
      <c r="P233" s="128" t="e">
        <f>#REF!*$F$77</f>
        <v>#REF!</v>
      </c>
      <c r="Q233" s="128" t="e">
        <f>#REF!*$F$77</f>
        <v>#REF!</v>
      </c>
      <c r="R233" s="128" t="e">
        <f>#REF!*$F$77</f>
        <v>#REF!</v>
      </c>
      <c r="S233" s="128" t="e">
        <f>#REF!*$F$77</f>
        <v>#REF!</v>
      </c>
      <c r="T233" s="128" t="e">
        <f>#REF!*$F$77</f>
        <v>#REF!</v>
      </c>
      <c r="U233" s="128" t="e">
        <f t="shared" si="79"/>
        <v>#REF!</v>
      </c>
    </row>
    <row r="234" spans="2:21" hidden="1">
      <c r="B234" t="str">
        <f>'Basic Info'!$C$31</f>
        <v>Activity 7</v>
      </c>
      <c r="C234" t="s">
        <v>147</v>
      </c>
      <c r="D234" t="str">
        <f>B234&amp;" "&amp;C234</f>
        <v>Activity 7 Direct</v>
      </c>
      <c r="E234" s="128">
        <f t="shared" ref="E234:L234" si="90">C87*$H$75</f>
        <v>0</v>
      </c>
      <c r="F234" s="128">
        <f t="shared" si="90"/>
        <v>0</v>
      </c>
      <c r="G234" s="128">
        <f t="shared" si="90"/>
        <v>0</v>
      </c>
      <c r="H234" s="128">
        <f t="shared" si="90"/>
        <v>0</v>
      </c>
      <c r="I234" s="128">
        <f t="shared" si="90"/>
        <v>0</v>
      </c>
      <c r="J234" s="128">
        <f t="shared" si="90"/>
        <v>0</v>
      </c>
      <c r="K234" s="128">
        <f t="shared" si="90"/>
        <v>0</v>
      </c>
      <c r="L234" s="128">
        <f t="shared" si="90"/>
        <v>0</v>
      </c>
      <c r="M234" s="128">
        <f t="shared" ref="M234:R234" si="91">K87*$H$75</f>
        <v>0</v>
      </c>
      <c r="N234" s="128">
        <f t="shared" si="91"/>
        <v>0</v>
      </c>
      <c r="O234" s="128">
        <f t="shared" si="91"/>
        <v>0</v>
      </c>
      <c r="P234" s="128">
        <f t="shared" si="91"/>
        <v>0</v>
      </c>
      <c r="Q234" s="128">
        <f t="shared" si="91"/>
        <v>0</v>
      </c>
      <c r="R234" s="128">
        <f t="shared" si="91"/>
        <v>0</v>
      </c>
      <c r="S234" s="128">
        <f>I87*$H$75</f>
        <v>0</v>
      </c>
      <c r="T234" s="128">
        <f>J87*$H$75</f>
        <v>0</v>
      </c>
      <c r="U234" s="128">
        <f t="shared" si="79"/>
        <v>0</v>
      </c>
    </row>
    <row r="235" spans="2:21" hidden="1">
      <c r="C235" t="s">
        <v>148</v>
      </c>
      <c r="D235" t="str">
        <f>B234&amp;" "&amp;C235</f>
        <v>Activity 7 Indirect</v>
      </c>
      <c r="E235" s="128" t="e">
        <f>#REF!*$H$75</f>
        <v>#REF!</v>
      </c>
      <c r="F235" s="128" t="e">
        <f>#REF!*$H$75</f>
        <v>#REF!</v>
      </c>
      <c r="G235" s="128" t="e">
        <f>#REF!*$H$75</f>
        <v>#REF!</v>
      </c>
      <c r="H235" s="128" t="e">
        <f>#REF!*$H$75</f>
        <v>#REF!</v>
      </c>
      <c r="I235" s="128" t="e">
        <f>#REF!*$H$75</f>
        <v>#REF!</v>
      </c>
      <c r="J235" s="128" t="e">
        <f>#REF!*$H$75</f>
        <v>#REF!</v>
      </c>
      <c r="K235" s="128" t="e">
        <f>#REF!*$H$75</f>
        <v>#REF!</v>
      </c>
      <c r="L235" s="128" t="e">
        <f>#REF!*$H$75</f>
        <v>#REF!</v>
      </c>
      <c r="M235" s="128" t="e">
        <f>#REF!*$H$75</f>
        <v>#REF!</v>
      </c>
      <c r="N235" s="128" t="e">
        <f>#REF!*$H$75</f>
        <v>#REF!</v>
      </c>
      <c r="O235" s="128" t="e">
        <f>#REF!*$H$75</f>
        <v>#REF!</v>
      </c>
      <c r="P235" s="128" t="e">
        <f>#REF!*$H$75</f>
        <v>#REF!</v>
      </c>
      <c r="Q235" s="128" t="e">
        <f>#REF!*$H$75</f>
        <v>#REF!</v>
      </c>
      <c r="R235" s="128" t="e">
        <f>#REF!*$H$75</f>
        <v>#REF!</v>
      </c>
      <c r="S235" s="128" t="e">
        <f>#REF!*$H$75</f>
        <v>#REF!</v>
      </c>
      <c r="T235" s="128" t="e">
        <f>#REF!*$H$75</f>
        <v>#REF!</v>
      </c>
      <c r="U235" s="128" t="e">
        <f t="shared" si="79"/>
        <v>#REF!</v>
      </c>
    </row>
    <row r="236" spans="2:21" hidden="1">
      <c r="B236" t="str">
        <f>'Basic Info'!$C$32</f>
        <v>Activity 8</v>
      </c>
      <c r="C236" t="s">
        <v>147</v>
      </c>
      <c r="D236" t="str">
        <f>B236&amp;" "&amp;C236</f>
        <v>Activity 8 Direct</v>
      </c>
      <c r="E236" s="128">
        <f t="shared" ref="E236:L236" si="92">C87*$H$76</f>
        <v>0</v>
      </c>
      <c r="F236" s="128">
        <f t="shared" si="92"/>
        <v>0</v>
      </c>
      <c r="G236" s="128">
        <f t="shared" si="92"/>
        <v>0</v>
      </c>
      <c r="H236" s="128">
        <f t="shared" si="92"/>
        <v>0</v>
      </c>
      <c r="I236" s="128">
        <f t="shared" si="92"/>
        <v>0</v>
      </c>
      <c r="J236" s="128">
        <f t="shared" si="92"/>
        <v>0</v>
      </c>
      <c r="K236" s="128">
        <f t="shared" si="92"/>
        <v>0</v>
      </c>
      <c r="L236" s="128">
        <f t="shared" si="92"/>
        <v>0</v>
      </c>
      <c r="M236" s="128">
        <f t="shared" ref="M236:R236" si="93">K87*$H$76</f>
        <v>0</v>
      </c>
      <c r="N236" s="128">
        <f t="shared" si="93"/>
        <v>0</v>
      </c>
      <c r="O236" s="128">
        <f t="shared" si="93"/>
        <v>0</v>
      </c>
      <c r="P236" s="128">
        <f t="shared" si="93"/>
        <v>0</v>
      </c>
      <c r="Q236" s="128">
        <f t="shared" si="93"/>
        <v>0</v>
      </c>
      <c r="R236" s="128">
        <f t="shared" si="93"/>
        <v>0</v>
      </c>
      <c r="S236" s="128">
        <f>I87*$H$76</f>
        <v>0</v>
      </c>
      <c r="T236" s="128">
        <f>J87*$H$76</f>
        <v>0</v>
      </c>
      <c r="U236" s="128">
        <f t="shared" si="79"/>
        <v>0</v>
      </c>
    </row>
    <row r="237" spans="2:21" hidden="1">
      <c r="C237" t="s">
        <v>148</v>
      </c>
      <c r="D237" t="str">
        <f>B236&amp;" "&amp;C237</f>
        <v>Activity 8 Indirect</v>
      </c>
      <c r="E237" s="128" t="e">
        <f>#REF!*$H$76</f>
        <v>#REF!</v>
      </c>
      <c r="F237" s="128" t="e">
        <f>#REF!*$H$76</f>
        <v>#REF!</v>
      </c>
      <c r="G237" s="128" t="e">
        <f>#REF!*$H$76</f>
        <v>#REF!</v>
      </c>
      <c r="H237" s="128" t="e">
        <f>#REF!*$H$76</f>
        <v>#REF!</v>
      </c>
      <c r="I237" s="128" t="e">
        <f>#REF!*$H$76</f>
        <v>#REF!</v>
      </c>
      <c r="J237" s="128" t="e">
        <f>#REF!*$H$76</f>
        <v>#REF!</v>
      </c>
      <c r="K237" s="128" t="e">
        <f>#REF!*$H$76</f>
        <v>#REF!</v>
      </c>
      <c r="L237" s="128" t="e">
        <f>#REF!*$H$76</f>
        <v>#REF!</v>
      </c>
      <c r="M237" s="128" t="e">
        <f>#REF!*$H$76</f>
        <v>#REF!</v>
      </c>
      <c r="N237" s="128" t="e">
        <f>#REF!*$H$76</f>
        <v>#REF!</v>
      </c>
      <c r="O237" s="128" t="e">
        <f>#REF!*$H$76</f>
        <v>#REF!</v>
      </c>
      <c r="P237" s="128" t="e">
        <f>#REF!*$H$76</f>
        <v>#REF!</v>
      </c>
      <c r="Q237" s="128" t="e">
        <f>#REF!*$H$76</f>
        <v>#REF!</v>
      </c>
      <c r="R237" s="128" t="e">
        <f>#REF!*$H$76</f>
        <v>#REF!</v>
      </c>
      <c r="S237" s="128" t="e">
        <f>#REF!*$H$76</f>
        <v>#REF!</v>
      </c>
      <c r="T237" s="128" t="e">
        <f>#REF!*$H$76</f>
        <v>#REF!</v>
      </c>
      <c r="U237" s="128" t="e">
        <f t="shared" si="79"/>
        <v>#REF!</v>
      </c>
    </row>
    <row r="238" spans="2:21" hidden="1">
      <c r="B238" t="str">
        <f>'Basic Info'!$C$33</f>
        <v>Activity 9</v>
      </c>
      <c r="C238" t="s">
        <v>147</v>
      </c>
      <c r="D238" t="str">
        <f>B238&amp;" "&amp;C238</f>
        <v>Activity 9 Direct</v>
      </c>
      <c r="E238" s="128">
        <f t="shared" ref="E238:L238" si="94">C87*$H$77</f>
        <v>0</v>
      </c>
      <c r="F238" s="128">
        <f t="shared" si="94"/>
        <v>0</v>
      </c>
      <c r="G238" s="128">
        <f t="shared" si="94"/>
        <v>0</v>
      </c>
      <c r="H238" s="128">
        <f t="shared" si="94"/>
        <v>0</v>
      </c>
      <c r="I238" s="128">
        <f t="shared" si="94"/>
        <v>0</v>
      </c>
      <c r="J238" s="128">
        <f t="shared" si="94"/>
        <v>0</v>
      </c>
      <c r="K238" s="128">
        <f t="shared" si="94"/>
        <v>0</v>
      </c>
      <c r="L238" s="128">
        <f t="shared" si="94"/>
        <v>0</v>
      </c>
      <c r="M238" s="128">
        <f t="shared" ref="M238:R238" si="95">K87*$H$77</f>
        <v>0</v>
      </c>
      <c r="N238" s="128">
        <f t="shared" si="95"/>
        <v>0</v>
      </c>
      <c r="O238" s="128">
        <f t="shared" si="95"/>
        <v>0</v>
      </c>
      <c r="P238" s="128">
        <f t="shared" si="95"/>
        <v>0</v>
      </c>
      <c r="Q238" s="128">
        <f t="shared" si="95"/>
        <v>0</v>
      </c>
      <c r="R238" s="128">
        <f t="shared" si="95"/>
        <v>0</v>
      </c>
      <c r="S238" s="128">
        <f>I87*$H$77</f>
        <v>0</v>
      </c>
      <c r="T238" s="128">
        <f>J87*$H$77</f>
        <v>0</v>
      </c>
      <c r="U238" s="128">
        <f t="shared" si="79"/>
        <v>0</v>
      </c>
    </row>
    <row r="239" spans="2:21" hidden="1">
      <c r="C239" t="s">
        <v>148</v>
      </c>
      <c r="D239" t="str">
        <f>B238&amp;" "&amp;C239</f>
        <v>Activity 9 Indirect</v>
      </c>
      <c r="E239" s="128" t="e">
        <f>#REF!*$H$77</f>
        <v>#REF!</v>
      </c>
      <c r="F239" s="128" t="e">
        <f>#REF!*$H$77</f>
        <v>#REF!</v>
      </c>
      <c r="G239" s="128" t="e">
        <f>#REF!*$H$77</f>
        <v>#REF!</v>
      </c>
      <c r="H239" s="128" t="e">
        <f>#REF!*$H$77</f>
        <v>#REF!</v>
      </c>
      <c r="I239" s="128" t="e">
        <f>#REF!*$H$77</f>
        <v>#REF!</v>
      </c>
      <c r="J239" s="128" t="e">
        <f>#REF!*$H$77</f>
        <v>#REF!</v>
      </c>
      <c r="K239" s="128" t="e">
        <f>#REF!*$H$77</f>
        <v>#REF!</v>
      </c>
      <c r="L239" s="128" t="e">
        <f>#REF!*$H$77</f>
        <v>#REF!</v>
      </c>
      <c r="M239" s="128" t="e">
        <f>#REF!*$H$77</f>
        <v>#REF!</v>
      </c>
      <c r="N239" s="128" t="e">
        <f>#REF!*$H$77</f>
        <v>#REF!</v>
      </c>
      <c r="O239" s="128" t="e">
        <f>#REF!*$H$77</f>
        <v>#REF!</v>
      </c>
      <c r="P239" s="128" t="e">
        <f>#REF!*$H$77</f>
        <v>#REF!</v>
      </c>
      <c r="Q239" s="128" t="e">
        <f>#REF!*$H$77</f>
        <v>#REF!</v>
      </c>
      <c r="R239" s="128" t="e">
        <f>#REF!*$H$77</f>
        <v>#REF!</v>
      </c>
      <c r="S239" s="128" t="e">
        <f>#REF!*$H$77</f>
        <v>#REF!</v>
      </c>
      <c r="T239" s="128" t="e">
        <f>#REF!*$H$77</f>
        <v>#REF!</v>
      </c>
      <c r="U239" s="128" t="e">
        <f t="shared" si="79"/>
        <v>#REF!</v>
      </c>
    </row>
    <row r="240" spans="2:21" hidden="1">
      <c r="B240" t="str">
        <f>'Basic Info'!$C$34</f>
        <v>Activity 10</v>
      </c>
      <c r="C240" t="s">
        <v>147</v>
      </c>
      <c r="D240" t="str">
        <f>B240&amp;" "&amp;C240</f>
        <v>Activity 10 Direct</v>
      </c>
      <c r="E240" s="128">
        <f t="shared" ref="E240:L240" si="96">C87*$J$75</f>
        <v>0</v>
      </c>
      <c r="F240" s="128">
        <f t="shared" si="96"/>
        <v>0</v>
      </c>
      <c r="G240" s="128">
        <f t="shared" si="96"/>
        <v>0</v>
      </c>
      <c r="H240" s="128">
        <f t="shared" si="96"/>
        <v>0</v>
      </c>
      <c r="I240" s="128">
        <f t="shared" si="96"/>
        <v>0</v>
      </c>
      <c r="J240" s="128">
        <f t="shared" si="96"/>
        <v>0</v>
      </c>
      <c r="K240" s="128">
        <f t="shared" si="96"/>
        <v>0</v>
      </c>
      <c r="L240" s="128">
        <f t="shared" si="96"/>
        <v>0</v>
      </c>
      <c r="M240" s="128">
        <f t="shared" ref="M240:R240" si="97">K87*$J$75</f>
        <v>0</v>
      </c>
      <c r="N240" s="128">
        <f t="shared" si="97"/>
        <v>0</v>
      </c>
      <c r="O240" s="128">
        <f t="shared" si="97"/>
        <v>0</v>
      </c>
      <c r="P240" s="128">
        <f t="shared" si="97"/>
        <v>0</v>
      </c>
      <c r="Q240" s="128">
        <f t="shared" si="97"/>
        <v>0</v>
      </c>
      <c r="R240" s="128">
        <f t="shared" si="97"/>
        <v>0</v>
      </c>
      <c r="S240" s="128">
        <f>I87*$J$75</f>
        <v>0</v>
      </c>
      <c r="T240" s="128">
        <f>J87*$J$75</f>
        <v>0</v>
      </c>
      <c r="U240" s="128">
        <f t="shared" si="79"/>
        <v>0</v>
      </c>
    </row>
    <row r="241" spans="3:21" hidden="1">
      <c r="C241" t="s">
        <v>148</v>
      </c>
      <c r="D241" t="str">
        <f>B240&amp;" "&amp;C241</f>
        <v>Activity 10 Indirect</v>
      </c>
      <c r="E241" s="128" t="e">
        <f>#REF!*$J$75</f>
        <v>#REF!</v>
      </c>
      <c r="F241" s="128" t="e">
        <f>#REF!*$J$75</f>
        <v>#REF!</v>
      </c>
      <c r="G241" s="128" t="e">
        <f>#REF!*$J$75</f>
        <v>#REF!</v>
      </c>
      <c r="H241" s="128" t="e">
        <f>#REF!*$J$75</f>
        <v>#REF!</v>
      </c>
      <c r="I241" s="128" t="e">
        <f>#REF!*$J$75</f>
        <v>#REF!</v>
      </c>
      <c r="J241" s="128" t="e">
        <f>#REF!*$J$75</f>
        <v>#REF!</v>
      </c>
      <c r="K241" s="128" t="e">
        <f>#REF!*$J$75</f>
        <v>#REF!</v>
      </c>
      <c r="L241" s="128" t="e">
        <f>#REF!*$J$75</f>
        <v>#REF!</v>
      </c>
      <c r="M241" s="128" t="e">
        <f>#REF!*$J$75</f>
        <v>#REF!</v>
      </c>
      <c r="N241" s="128" t="e">
        <f>#REF!*$J$75</f>
        <v>#REF!</v>
      </c>
      <c r="O241" s="128" t="e">
        <f>#REF!*$J$75</f>
        <v>#REF!</v>
      </c>
      <c r="P241" s="128" t="e">
        <f>#REF!*$J$75</f>
        <v>#REF!</v>
      </c>
      <c r="Q241" s="128" t="e">
        <f>#REF!*$J$75</f>
        <v>#REF!</v>
      </c>
      <c r="R241" s="128" t="e">
        <f>#REF!*$J$75</f>
        <v>#REF!</v>
      </c>
      <c r="S241" s="128" t="e">
        <f>#REF!*$J$75</f>
        <v>#REF!</v>
      </c>
      <c r="T241" s="128" t="e">
        <f>#REF!*$J$75</f>
        <v>#REF!</v>
      </c>
      <c r="U241" s="128" t="e">
        <f t="shared" si="79"/>
        <v>#REF!</v>
      </c>
    </row>
    <row r="242" spans="3:21" hidden="1">
      <c r="C242" t="s">
        <v>147</v>
      </c>
      <c r="D242" t="s">
        <v>149</v>
      </c>
      <c r="E242" s="128">
        <f ca="1">SUMIF($C$222:$E$241,$C$242,E$222:E$241)</f>
        <v>0</v>
      </c>
      <c r="F242" s="128">
        <f t="shared" ref="F242:T242" ca="1" si="98">SUMIF($C$222:$E$241,$C$242,F$222:F$241)</f>
        <v>0</v>
      </c>
      <c r="G242" s="128">
        <f t="shared" ca="1" si="98"/>
        <v>0</v>
      </c>
      <c r="H242" s="128">
        <f t="shared" ca="1" si="98"/>
        <v>0</v>
      </c>
      <c r="I242" s="128">
        <f t="shared" ca="1" si="98"/>
        <v>0</v>
      </c>
      <c r="J242" s="128">
        <f t="shared" ca="1" si="98"/>
        <v>0</v>
      </c>
      <c r="K242" s="128">
        <f t="shared" ca="1" si="98"/>
        <v>0</v>
      </c>
      <c r="L242" s="128">
        <f t="shared" ca="1" si="98"/>
        <v>0</v>
      </c>
      <c r="M242" s="128">
        <f t="shared" ca="1" si="98"/>
        <v>0</v>
      </c>
      <c r="N242" s="128">
        <f t="shared" ca="1" si="98"/>
        <v>0</v>
      </c>
      <c r="O242" s="128">
        <f t="shared" ca="1" si="98"/>
        <v>0</v>
      </c>
      <c r="P242" s="128">
        <f t="shared" ca="1" si="98"/>
        <v>0</v>
      </c>
      <c r="Q242" s="128">
        <f t="shared" ca="1" si="98"/>
        <v>0</v>
      </c>
      <c r="R242" s="128">
        <f t="shared" ca="1" si="98"/>
        <v>0</v>
      </c>
      <c r="S242" s="128">
        <f t="shared" ca="1" si="98"/>
        <v>0</v>
      </c>
      <c r="T242" s="128">
        <f t="shared" ca="1" si="98"/>
        <v>0</v>
      </c>
      <c r="U242" s="128">
        <f t="shared" ca="1" si="79"/>
        <v>0</v>
      </c>
    </row>
    <row r="243" spans="3:21" hidden="1">
      <c r="C243" t="s">
        <v>148</v>
      </c>
      <c r="D243" t="s">
        <v>150</v>
      </c>
      <c r="E243" s="128" t="e">
        <f ca="1">SUMIF($C$222:$E$242,$C$243,E$222:E$242)</f>
        <v>#REF!</v>
      </c>
      <c r="F243" s="128" t="e">
        <f t="shared" ref="F243:T243" ca="1" si="99">SUMIF($C$222:$E$242,$C$243,F$222:F$242)</f>
        <v>#REF!</v>
      </c>
      <c r="G243" s="128" t="e">
        <f t="shared" ca="1" si="99"/>
        <v>#REF!</v>
      </c>
      <c r="H243" s="128" t="e">
        <f t="shared" ca="1" si="99"/>
        <v>#REF!</v>
      </c>
      <c r="I243" s="128" t="e">
        <f t="shared" ca="1" si="99"/>
        <v>#REF!</v>
      </c>
      <c r="J243" s="128" t="e">
        <f t="shared" ca="1" si="99"/>
        <v>#REF!</v>
      </c>
      <c r="K243" s="128" t="e">
        <f t="shared" ca="1" si="99"/>
        <v>#REF!</v>
      </c>
      <c r="L243" s="128" t="e">
        <f t="shared" ca="1" si="99"/>
        <v>#REF!</v>
      </c>
      <c r="M243" s="128" t="e">
        <f t="shared" ca="1" si="99"/>
        <v>#REF!</v>
      </c>
      <c r="N243" s="128" t="e">
        <f t="shared" ca="1" si="99"/>
        <v>#REF!</v>
      </c>
      <c r="O243" s="128" t="e">
        <f t="shared" ca="1" si="99"/>
        <v>#REF!</v>
      </c>
      <c r="P243" s="128" t="e">
        <f t="shared" ca="1" si="99"/>
        <v>#REF!</v>
      </c>
      <c r="Q243" s="128" t="e">
        <f t="shared" ca="1" si="99"/>
        <v>#REF!</v>
      </c>
      <c r="R243" s="128" t="e">
        <f t="shared" ca="1" si="99"/>
        <v>#REF!</v>
      </c>
      <c r="S243" s="128" t="e">
        <f t="shared" ca="1" si="99"/>
        <v>#REF!</v>
      </c>
      <c r="T243" s="128" t="e">
        <f t="shared" ca="1" si="99"/>
        <v>#REF!</v>
      </c>
      <c r="U243" s="128" t="e">
        <f t="shared" ca="1" si="79"/>
        <v>#REF!</v>
      </c>
    </row>
    <row r="244" spans="3:21" hidden="1">
      <c r="C244" t="s">
        <v>145</v>
      </c>
      <c r="E244" s="128" t="e">
        <f t="shared" ref="E244:T244" si="100">SUM(E222:E241)</f>
        <v>#REF!</v>
      </c>
      <c r="F244" s="128" t="e">
        <f t="shared" si="100"/>
        <v>#REF!</v>
      </c>
      <c r="G244" s="128" t="e">
        <f t="shared" si="100"/>
        <v>#REF!</v>
      </c>
      <c r="H244" s="128" t="e">
        <f t="shared" si="100"/>
        <v>#REF!</v>
      </c>
      <c r="I244" s="128" t="e">
        <f t="shared" si="100"/>
        <v>#REF!</v>
      </c>
      <c r="J244" s="128" t="e">
        <f t="shared" si="100"/>
        <v>#REF!</v>
      </c>
      <c r="K244" s="128" t="e">
        <f t="shared" ref="K244:M244" si="101">SUM(K222:K241)</f>
        <v>#REF!</v>
      </c>
      <c r="L244" s="128" t="e">
        <f t="shared" si="101"/>
        <v>#REF!</v>
      </c>
      <c r="M244" s="128" t="e">
        <f t="shared" si="101"/>
        <v>#REF!</v>
      </c>
      <c r="N244" s="128" t="e">
        <f t="shared" ref="N244:R244" si="102">SUM(N222:N241)</f>
        <v>#REF!</v>
      </c>
      <c r="O244" s="128" t="e">
        <f t="shared" si="102"/>
        <v>#REF!</v>
      </c>
      <c r="P244" s="128" t="e">
        <f t="shared" si="102"/>
        <v>#REF!</v>
      </c>
      <c r="Q244" s="128" t="e">
        <f t="shared" si="102"/>
        <v>#REF!</v>
      </c>
      <c r="R244" s="128" t="e">
        <f t="shared" si="102"/>
        <v>#REF!</v>
      </c>
      <c r="S244" s="128" t="e">
        <f t="shared" si="100"/>
        <v>#REF!</v>
      </c>
      <c r="T244" s="128" t="e">
        <f t="shared" si="100"/>
        <v>#REF!</v>
      </c>
      <c r="U244" s="128" t="e">
        <f t="shared" si="79"/>
        <v>#REF!</v>
      </c>
    </row>
  </sheetData>
  <sheetProtection selectLockedCells="1"/>
  <mergeCells count="17">
    <mergeCell ref="C62:J62"/>
    <mergeCell ref="C78:J78"/>
    <mergeCell ref="C74:J74"/>
    <mergeCell ref="A6:S6"/>
    <mergeCell ref="A9:S9"/>
    <mergeCell ref="C26:J26"/>
    <mergeCell ref="C15:J15"/>
    <mergeCell ref="C11:J11"/>
    <mergeCell ref="C30:J30"/>
    <mergeCell ref="C42:J42"/>
    <mergeCell ref="C46:J46"/>
    <mergeCell ref="C58:J58"/>
    <mergeCell ref="T75:T77"/>
    <mergeCell ref="T12:T14"/>
    <mergeCell ref="T27:T29"/>
    <mergeCell ref="T43:T45"/>
    <mergeCell ref="T59:T61"/>
  </mergeCells>
  <phoneticPr fontId="2" type="noConversion"/>
  <conditionalFormatting sqref="D12:D14 F12:F14 H12:H14 J12">
    <cfRule type="expression" dxfId="119" priority="123" stopIfTrue="1">
      <formula>$AE$13=TRUE</formula>
    </cfRule>
    <cfRule type="expression" dxfId="118" priority="124" stopIfTrue="1">
      <formula>$AE$13=FALSE</formula>
    </cfRule>
  </conditionalFormatting>
  <conditionalFormatting sqref="C12">
    <cfRule type="expression" dxfId="117" priority="125" stopIfTrue="1">
      <formula>$AE$13=TRUE</formula>
    </cfRule>
    <cfRule type="expression" dxfId="116" priority="126" stopIfTrue="1">
      <formula>$AE$13=FALSE</formula>
    </cfRule>
  </conditionalFormatting>
  <conditionalFormatting sqref="C13">
    <cfRule type="expression" dxfId="115" priority="127" stopIfTrue="1">
      <formula>$AE$14=TRUE</formula>
    </cfRule>
    <cfRule type="expression" dxfId="114" priority="128" stopIfTrue="1">
      <formula>$AE$14=FALSE</formula>
    </cfRule>
  </conditionalFormatting>
  <conditionalFormatting sqref="C14">
    <cfRule type="expression" dxfId="113" priority="129" stopIfTrue="1">
      <formula>$AE$15=TRUE</formula>
    </cfRule>
    <cfRule type="expression" dxfId="112" priority="130" stopIfTrue="1">
      <formula>$AE$15=FALSE</formula>
    </cfRule>
  </conditionalFormatting>
  <conditionalFormatting sqref="E12">
    <cfRule type="expression" dxfId="111" priority="131" stopIfTrue="1">
      <formula>$AE$16=TRUE</formula>
    </cfRule>
    <cfRule type="expression" dxfId="110" priority="132" stopIfTrue="1">
      <formula>$AE$16=FALSE</formula>
    </cfRule>
  </conditionalFormatting>
  <conditionalFormatting sqref="E13">
    <cfRule type="expression" dxfId="109" priority="133" stopIfTrue="1">
      <formula>$AE$17=TRUE</formula>
    </cfRule>
    <cfRule type="expression" dxfId="108" priority="134" stopIfTrue="1">
      <formula>$AE$17=FALSE</formula>
    </cfRule>
  </conditionalFormatting>
  <conditionalFormatting sqref="E14">
    <cfRule type="expression" dxfId="107" priority="135" stopIfTrue="1">
      <formula>$AE$18=TRUE</formula>
    </cfRule>
    <cfRule type="expression" dxfId="106" priority="136" stopIfTrue="1">
      <formula>$AE$18=FALSE</formula>
    </cfRule>
  </conditionalFormatting>
  <conditionalFormatting sqref="G12">
    <cfRule type="expression" dxfId="105" priority="137" stopIfTrue="1">
      <formula>$AE$19=TRUE</formula>
    </cfRule>
    <cfRule type="expression" dxfId="104" priority="138" stopIfTrue="1">
      <formula>$AE$19=FALSE</formula>
    </cfRule>
  </conditionalFormatting>
  <conditionalFormatting sqref="G13">
    <cfRule type="expression" dxfId="103" priority="139" stopIfTrue="1">
      <formula>$AE$20=TRUE</formula>
    </cfRule>
    <cfRule type="expression" dxfId="102" priority="140" stopIfTrue="1">
      <formula>$AE$20=FALSE</formula>
    </cfRule>
  </conditionalFormatting>
  <conditionalFormatting sqref="G14">
    <cfRule type="expression" dxfId="101" priority="141" stopIfTrue="1">
      <formula>$AE$21=TRUE</formula>
    </cfRule>
    <cfRule type="expression" dxfId="100" priority="142" stopIfTrue="1">
      <formula>$AE$21=FALSE</formula>
    </cfRule>
  </conditionalFormatting>
  <conditionalFormatting sqref="I12">
    <cfRule type="expression" dxfId="99" priority="143" stopIfTrue="1">
      <formula>$AE$22=TRUE</formula>
    </cfRule>
    <cfRule type="expression" dxfId="98" priority="144" stopIfTrue="1">
      <formula>$AE$22=FALSE</formula>
    </cfRule>
  </conditionalFormatting>
  <conditionalFormatting sqref="S12">
    <cfRule type="expression" dxfId="97" priority="297" stopIfTrue="1">
      <formula>S24=0</formula>
    </cfRule>
    <cfRule type="cellIs" dxfId="96" priority="298" stopIfTrue="1" operator="notEqual">
      <formula>1</formula>
    </cfRule>
  </conditionalFormatting>
  <conditionalFormatting sqref="D59:D61 F59:F61 H59:H61 J59">
    <cfRule type="expression" dxfId="95" priority="25" stopIfTrue="1">
      <formula>$AE$13=TRUE</formula>
    </cfRule>
    <cfRule type="expression" dxfId="94" priority="26" stopIfTrue="1">
      <formula>$AE$13=FALSE</formula>
    </cfRule>
  </conditionalFormatting>
  <conditionalFormatting sqref="D27:D29 F27:F29 H27:H29 J27">
    <cfRule type="expression" dxfId="93" priority="73" stopIfTrue="1">
      <formula>$AE$13=TRUE</formula>
    </cfRule>
    <cfRule type="expression" dxfId="92" priority="74" stopIfTrue="1">
      <formula>$AE$13=FALSE</formula>
    </cfRule>
  </conditionalFormatting>
  <conditionalFormatting sqref="C27">
    <cfRule type="expression" dxfId="91" priority="75" stopIfTrue="1">
      <formula>$AE$13=TRUE</formula>
    </cfRule>
    <cfRule type="expression" dxfId="90" priority="76" stopIfTrue="1">
      <formula>$AE$13=FALSE</formula>
    </cfRule>
  </conditionalFormatting>
  <conditionalFormatting sqref="C28">
    <cfRule type="expression" dxfId="89" priority="77" stopIfTrue="1">
      <formula>$AE$14=TRUE</formula>
    </cfRule>
    <cfRule type="expression" dxfId="88" priority="78" stopIfTrue="1">
      <formula>$AE$14=FALSE</formula>
    </cfRule>
  </conditionalFormatting>
  <conditionalFormatting sqref="C29">
    <cfRule type="expression" dxfId="87" priority="79" stopIfTrue="1">
      <formula>$AE$15=TRUE</formula>
    </cfRule>
    <cfRule type="expression" dxfId="86" priority="80" stopIfTrue="1">
      <formula>$AE$15=FALSE</formula>
    </cfRule>
  </conditionalFormatting>
  <conditionalFormatting sqref="E27">
    <cfRule type="expression" dxfId="85" priority="81" stopIfTrue="1">
      <formula>$AE$16=TRUE</formula>
    </cfRule>
    <cfRule type="expression" dxfId="84" priority="82" stopIfTrue="1">
      <formula>$AE$16=FALSE</formula>
    </cfRule>
  </conditionalFormatting>
  <conditionalFormatting sqref="E28">
    <cfRule type="expression" dxfId="83" priority="83" stopIfTrue="1">
      <formula>$AE$17=TRUE</formula>
    </cfRule>
    <cfRule type="expression" dxfId="82" priority="84" stopIfTrue="1">
      <formula>$AE$17=FALSE</formula>
    </cfRule>
  </conditionalFormatting>
  <conditionalFormatting sqref="E29">
    <cfRule type="expression" dxfId="81" priority="85" stopIfTrue="1">
      <formula>$AE$18=TRUE</formula>
    </cfRule>
    <cfRule type="expression" dxfId="80" priority="86" stopIfTrue="1">
      <formula>$AE$18=FALSE</formula>
    </cfRule>
  </conditionalFormatting>
  <conditionalFormatting sqref="G27">
    <cfRule type="expression" dxfId="79" priority="87" stopIfTrue="1">
      <formula>$AE$19=TRUE</formula>
    </cfRule>
    <cfRule type="expression" dxfId="78" priority="88" stopIfTrue="1">
      <formula>$AE$19=FALSE</formula>
    </cfRule>
  </conditionalFormatting>
  <conditionalFormatting sqref="G28">
    <cfRule type="expression" dxfId="77" priority="89" stopIfTrue="1">
      <formula>$AE$20=TRUE</formula>
    </cfRule>
    <cfRule type="expression" dxfId="76" priority="90" stopIfTrue="1">
      <formula>$AE$20=FALSE</formula>
    </cfRule>
  </conditionalFormatting>
  <conditionalFormatting sqref="G29">
    <cfRule type="expression" dxfId="75" priority="91" stopIfTrue="1">
      <formula>$AE$21=TRUE</formula>
    </cfRule>
    <cfRule type="expression" dxfId="74" priority="92" stopIfTrue="1">
      <formula>$AE$21=FALSE</formula>
    </cfRule>
  </conditionalFormatting>
  <conditionalFormatting sqref="I27">
    <cfRule type="expression" dxfId="73" priority="93" stopIfTrue="1">
      <formula>$AE$22=TRUE</formula>
    </cfRule>
    <cfRule type="expression" dxfId="72" priority="94" stopIfTrue="1">
      <formula>$AE$22=FALSE</formula>
    </cfRule>
  </conditionalFormatting>
  <conditionalFormatting sqref="S27">
    <cfRule type="expression" dxfId="71" priority="95" stopIfTrue="1">
      <formula>S39=0</formula>
    </cfRule>
    <cfRule type="cellIs" dxfId="70" priority="96" stopIfTrue="1" operator="notEqual">
      <formula>1</formula>
    </cfRule>
  </conditionalFormatting>
  <conditionalFormatting sqref="D43:D45 F43:F45 H43:H45 J43">
    <cfRule type="expression" dxfId="69" priority="49" stopIfTrue="1">
      <formula>$AE$13=TRUE</formula>
    </cfRule>
    <cfRule type="expression" dxfId="68" priority="50" stopIfTrue="1">
      <formula>$AE$13=FALSE</formula>
    </cfRule>
  </conditionalFormatting>
  <conditionalFormatting sqref="C43">
    <cfRule type="expression" dxfId="67" priority="51" stopIfTrue="1">
      <formula>$AE$13=TRUE</formula>
    </cfRule>
    <cfRule type="expression" dxfId="66" priority="52" stopIfTrue="1">
      <formula>$AE$13=FALSE</formula>
    </cfRule>
  </conditionalFormatting>
  <conditionalFormatting sqref="C44">
    <cfRule type="expression" dxfId="65" priority="53" stopIfTrue="1">
      <formula>$AE$14=TRUE</formula>
    </cfRule>
    <cfRule type="expression" dxfId="64" priority="54" stopIfTrue="1">
      <formula>$AE$14=FALSE</formula>
    </cfRule>
  </conditionalFormatting>
  <conditionalFormatting sqref="C45">
    <cfRule type="expression" dxfId="63" priority="55" stopIfTrue="1">
      <formula>$AE$15=TRUE</formula>
    </cfRule>
    <cfRule type="expression" dxfId="62" priority="56" stopIfTrue="1">
      <formula>$AE$15=FALSE</formula>
    </cfRule>
  </conditionalFormatting>
  <conditionalFormatting sqref="E43">
    <cfRule type="expression" dxfId="61" priority="57" stopIfTrue="1">
      <formula>$AE$16=TRUE</formula>
    </cfRule>
    <cfRule type="expression" dxfId="60" priority="58" stopIfTrue="1">
      <formula>$AE$16=FALSE</formula>
    </cfRule>
  </conditionalFormatting>
  <conditionalFormatting sqref="E44">
    <cfRule type="expression" dxfId="59" priority="59" stopIfTrue="1">
      <formula>$AE$17=TRUE</formula>
    </cfRule>
    <cfRule type="expression" dxfId="58" priority="60" stopIfTrue="1">
      <formula>$AE$17=FALSE</formula>
    </cfRule>
  </conditionalFormatting>
  <conditionalFormatting sqref="E45">
    <cfRule type="expression" dxfId="57" priority="61" stopIfTrue="1">
      <formula>$AE$18=TRUE</formula>
    </cfRule>
    <cfRule type="expression" dxfId="56" priority="62" stopIfTrue="1">
      <formula>$AE$18=FALSE</formula>
    </cfRule>
  </conditionalFormatting>
  <conditionalFormatting sqref="G43">
    <cfRule type="expression" dxfId="55" priority="63" stopIfTrue="1">
      <formula>$AE$19=TRUE</formula>
    </cfRule>
    <cfRule type="expression" dxfId="54" priority="64" stopIfTrue="1">
      <formula>$AE$19=FALSE</formula>
    </cfRule>
  </conditionalFormatting>
  <conditionalFormatting sqref="G44">
    <cfRule type="expression" dxfId="53" priority="65" stopIfTrue="1">
      <formula>$AE$20=TRUE</formula>
    </cfRule>
    <cfRule type="expression" dxfId="52" priority="66" stopIfTrue="1">
      <formula>$AE$20=FALSE</formula>
    </cfRule>
  </conditionalFormatting>
  <conditionalFormatting sqref="G45">
    <cfRule type="expression" dxfId="51" priority="67" stopIfTrue="1">
      <formula>$AE$21=TRUE</formula>
    </cfRule>
    <cfRule type="expression" dxfId="50" priority="68" stopIfTrue="1">
      <formula>$AE$21=FALSE</formula>
    </cfRule>
  </conditionalFormatting>
  <conditionalFormatting sqref="I43">
    <cfRule type="expression" dxfId="49" priority="69" stopIfTrue="1">
      <formula>$AE$22=TRUE</formula>
    </cfRule>
    <cfRule type="expression" dxfId="48" priority="70" stopIfTrue="1">
      <formula>$AE$22=FALSE</formula>
    </cfRule>
  </conditionalFormatting>
  <conditionalFormatting sqref="S43">
    <cfRule type="expression" dxfId="47" priority="71" stopIfTrue="1">
      <formula>S55=0</formula>
    </cfRule>
    <cfRule type="cellIs" dxfId="46" priority="72" stopIfTrue="1" operator="notEqual">
      <formula>1</formula>
    </cfRule>
  </conditionalFormatting>
  <conditionalFormatting sqref="C59">
    <cfRule type="expression" dxfId="45" priority="27" stopIfTrue="1">
      <formula>$AE$13=TRUE</formula>
    </cfRule>
    <cfRule type="expression" dxfId="44" priority="28" stopIfTrue="1">
      <formula>$AE$13=FALSE</formula>
    </cfRule>
  </conditionalFormatting>
  <conditionalFormatting sqref="C60">
    <cfRule type="expression" dxfId="43" priority="29" stopIfTrue="1">
      <formula>$AE$14=TRUE</formula>
    </cfRule>
    <cfRule type="expression" dxfId="42" priority="30" stopIfTrue="1">
      <formula>$AE$14=FALSE</formula>
    </cfRule>
  </conditionalFormatting>
  <conditionalFormatting sqref="C61">
    <cfRule type="expression" dxfId="41" priority="31" stopIfTrue="1">
      <formula>$AE$15=TRUE</formula>
    </cfRule>
    <cfRule type="expression" dxfId="40" priority="32" stopIfTrue="1">
      <formula>$AE$15=FALSE</formula>
    </cfRule>
  </conditionalFormatting>
  <conditionalFormatting sqref="E59">
    <cfRule type="expression" dxfId="39" priority="33" stopIfTrue="1">
      <formula>$AE$16=TRUE</formula>
    </cfRule>
    <cfRule type="expression" dxfId="38" priority="34" stopIfTrue="1">
      <formula>$AE$16=FALSE</formula>
    </cfRule>
  </conditionalFormatting>
  <conditionalFormatting sqref="E60">
    <cfRule type="expression" dxfId="37" priority="35" stopIfTrue="1">
      <formula>$AE$17=TRUE</formula>
    </cfRule>
    <cfRule type="expression" dxfId="36" priority="36" stopIfTrue="1">
      <formula>$AE$17=FALSE</formula>
    </cfRule>
  </conditionalFormatting>
  <conditionalFormatting sqref="E61">
    <cfRule type="expression" dxfId="35" priority="37" stopIfTrue="1">
      <formula>$AE$18=TRUE</formula>
    </cfRule>
    <cfRule type="expression" dxfId="34" priority="38" stopIfTrue="1">
      <formula>$AE$18=FALSE</formula>
    </cfRule>
  </conditionalFormatting>
  <conditionalFormatting sqref="G59">
    <cfRule type="expression" dxfId="33" priority="39" stopIfTrue="1">
      <formula>$AE$19=TRUE</formula>
    </cfRule>
    <cfRule type="expression" dxfId="32" priority="40" stopIfTrue="1">
      <formula>$AE$19=FALSE</formula>
    </cfRule>
  </conditionalFormatting>
  <conditionalFormatting sqref="G60">
    <cfRule type="expression" dxfId="31" priority="41" stopIfTrue="1">
      <formula>$AE$20=TRUE</formula>
    </cfRule>
    <cfRule type="expression" dxfId="30" priority="42" stopIfTrue="1">
      <formula>$AE$20=FALSE</formula>
    </cfRule>
  </conditionalFormatting>
  <conditionalFormatting sqref="G61">
    <cfRule type="expression" dxfId="29" priority="43" stopIfTrue="1">
      <formula>$AE$21=TRUE</formula>
    </cfRule>
    <cfRule type="expression" dxfId="28" priority="44" stopIfTrue="1">
      <formula>$AE$21=FALSE</formula>
    </cfRule>
  </conditionalFormatting>
  <conditionalFormatting sqref="I59">
    <cfRule type="expression" dxfId="27" priority="45" stopIfTrue="1">
      <formula>$AE$22=TRUE</formula>
    </cfRule>
    <cfRule type="expression" dxfId="26" priority="46" stopIfTrue="1">
      <formula>$AE$22=FALSE</formula>
    </cfRule>
  </conditionalFormatting>
  <conditionalFormatting sqref="S59">
    <cfRule type="expression" dxfId="25" priority="47" stopIfTrue="1">
      <formula>S71=0</formula>
    </cfRule>
    <cfRule type="cellIs" dxfId="24" priority="48" stopIfTrue="1" operator="notEqual">
      <formula>1</formula>
    </cfRule>
  </conditionalFormatting>
  <conditionalFormatting sqref="D75:D77 F75:F77 H75:H77 J75">
    <cfRule type="expression" dxfId="23" priority="1" stopIfTrue="1">
      <formula>$AE$13=TRUE</formula>
    </cfRule>
    <cfRule type="expression" dxfId="22" priority="2" stopIfTrue="1">
      <formula>$AE$13=FALSE</formula>
    </cfRule>
  </conditionalFormatting>
  <conditionalFormatting sqref="C75">
    <cfRule type="expression" dxfId="21" priority="3" stopIfTrue="1">
      <formula>$AE$13=TRUE</formula>
    </cfRule>
    <cfRule type="expression" dxfId="20" priority="4" stopIfTrue="1">
      <formula>$AE$13=FALSE</formula>
    </cfRule>
  </conditionalFormatting>
  <conditionalFormatting sqref="C76">
    <cfRule type="expression" dxfId="19" priority="5" stopIfTrue="1">
      <formula>$AE$14=TRUE</formula>
    </cfRule>
    <cfRule type="expression" dxfId="18" priority="6" stopIfTrue="1">
      <formula>$AE$14=FALSE</formula>
    </cfRule>
  </conditionalFormatting>
  <conditionalFormatting sqref="C77">
    <cfRule type="expression" dxfId="17" priority="7" stopIfTrue="1">
      <formula>$AE$15=TRUE</formula>
    </cfRule>
    <cfRule type="expression" dxfId="16" priority="8" stopIfTrue="1">
      <formula>$AE$15=FALSE</formula>
    </cfRule>
  </conditionalFormatting>
  <conditionalFormatting sqref="E75">
    <cfRule type="expression" dxfId="15" priority="9" stopIfTrue="1">
      <formula>$AE$16=TRUE</formula>
    </cfRule>
    <cfRule type="expression" dxfId="14" priority="10" stopIfTrue="1">
      <formula>$AE$16=FALSE</formula>
    </cfRule>
  </conditionalFormatting>
  <conditionalFormatting sqref="E76">
    <cfRule type="expression" dxfId="13" priority="11" stopIfTrue="1">
      <formula>$AE$17=TRUE</formula>
    </cfRule>
    <cfRule type="expression" dxfId="12" priority="12" stopIfTrue="1">
      <formula>$AE$17=FALSE</formula>
    </cfRule>
  </conditionalFormatting>
  <conditionalFormatting sqref="E77">
    <cfRule type="expression" dxfId="11" priority="13" stopIfTrue="1">
      <formula>$AE$18=TRUE</formula>
    </cfRule>
    <cfRule type="expression" dxfId="10" priority="14" stopIfTrue="1">
      <formula>$AE$18=FALSE</formula>
    </cfRule>
  </conditionalFormatting>
  <conditionalFormatting sqref="G75">
    <cfRule type="expression" dxfId="9" priority="15" stopIfTrue="1">
      <formula>$AE$19=TRUE</formula>
    </cfRule>
    <cfRule type="expression" dxfId="8" priority="16" stopIfTrue="1">
      <formula>$AE$19=FALSE</formula>
    </cfRule>
  </conditionalFormatting>
  <conditionalFormatting sqref="G76">
    <cfRule type="expression" dxfId="7" priority="17" stopIfTrue="1">
      <formula>$AE$20=TRUE</formula>
    </cfRule>
    <cfRule type="expression" dxfId="6" priority="18" stopIfTrue="1">
      <formula>$AE$20=FALSE</formula>
    </cfRule>
  </conditionalFormatting>
  <conditionalFormatting sqref="G77">
    <cfRule type="expression" dxfId="5" priority="19" stopIfTrue="1">
      <formula>$AE$21=TRUE</formula>
    </cfRule>
    <cfRule type="expression" dxfId="4" priority="20" stopIfTrue="1">
      <formula>$AE$21=FALSE</formula>
    </cfRule>
  </conditionalFormatting>
  <conditionalFormatting sqref="I75">
    <cfRule type="expression" dxfId="3" priority="21" stopIfTrue="1">
      <formula>$AE$22=TRUE</formula>
    </cfRule>
    <cfRule type="expression" dxfId="2" priority="22" stopIfTrue="1">
      <formula>$AE$22=FALSE</formula>
    </cfRule>
  </conditionalFormatting>
  <conditionalFormatting sqref="S75">
    <cfRule type="expression" dxfId="1" priority="23" stopIfTrue="1">
      <formula>S87=0</formula>
    </cfRule>
    <cfRule type="cellIs" dxfId="0" priority="24" stopIfTrue="1" operator="notEqual">
      <formula>1</formula>
    </cfRule>
  </conditionalFormatting>
  <dataValidations count="7">
    <dataValidation allowBlank="1" showInputMessage="1" showErrorMessage="1" prompt="Allocate the costs of this subgrant over the activites that it will support. For example, if the subgrant will equally support 4 activities, enter .25 in each activity." sqref="C11:R11 C26:R26 C42:R42 C58:R58 C74:R74" xr:uid="{00000000-0002-0000-0600-000000000000}"/>
    <dataValidation allowBlank="1" showInputMessage="1" showErrorMessage="1" prompt="Enter the name of the organization to which you will subgrant project funds." sqref="A58 A42 A26 A11 A74" xr:uid="{00000000-0002-0000-0600-000002000000}"/>
    <dataValidation allowBlank="1" showInputMessage="1" showErrorMessage="1" prompt="Enter the type of organization to which you will subgrant project funds." sqref="A59 A43 A27 A12 A75" xr:uid="{00000000-0002-0000-0600-000005000000}"/>
    <dataValidation type="decimal" allowBlank="1" showInputMessage="1" showErrorMessage="1" errorTitle="Indirect Cost Rate" error="Indirect Cost Rates are generally restricted to a maximum of 15% of direct costs for charitable organizations, 10% for higher education institutions, and 0% for government agencies and private foundations." sqref="B13 B28 B44 B60 B76" xr:uid="{00000000-0002-0000-0600-000007000000}">
      <formula1>0</formula1>
      <formula2>0.15</formula2>
    </dataValidation>
    <dataValidation allowBlank="1" showInputMessage="1" showErrorMessage="1" prompt="Below, please describe the subgrantee's invovlement and deliverables" sqref="T11 T58 T26 T42 T74" xr:uid="{00000000-0002-0000-0600-000009000000}"/>
    <dataValidation allowBlank="1" showErrorMessage="1" prompt="Enter the indirect cost rate of the organization to which you will subgrant project funds." sqref="A14 A29 A45 A61 A77" xr:uid="{2494FA92-5B3B-4E7A-943B-04A495DC489C}"/>
    <dataValidation allowBlank="1" showInputMessage="1" showErrorMessage="1" prompt="This section should be completed if funds will be subgranted to other organizations.  If you will be subgranting to schools, please use the separate Education Budget_Schools Template to provide details." sqref="U6:U10" xr:uid="{00000000-0002-0000-0600-000006000000}"/>
  </dataValidations>
  <printOptions horizontalCentered="1"/>
  <pageMargins left="0.25" right="0.25" top="0.25" bottom="0.75" header="0.27" footer="0.25"/>
  <pageSetup scale="54" fitToHeight="2" orientation="landscape" r:id="rId1"/>
  <headerFooter alignWithMargins="0">
    <oddFooter>&amp;C&amp;A&amp;R&amp;9&amp;P</oddFooter>
  </headerFooter>
  <rowBreaks count="2" manualBreakCount="2">
    <brk id="41" max="11" man="1"/>
    <brk id="87"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tabColor theme="9" tint="0.39997558519241921"/>
    <pageSetUpPr fitToPage="1"/>
  </sheetPr>
  <dimension ref="A1:W101"/>
  <sheetViews>
    <sheetView topLeftCell="A80" zoomScale="75" zoomScaleNormal="80" workbookViewId="0">
      <selection activeCell="F90" sqref="F90"/>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Info'!C25</f>
        <v>Design and Research</v>
      </c>
      <c r="C5" s="61"/>
      <c r="D5" s="4"/>
      <c r="E5" s="4"/>
      <c r="F5" s="63" t="s">
        <v>157</v>
      </c>
      <c r="G5" s="63"/>
      <c r="H5" s="63"/>
      <c r="I5" s="3"/>
      <c r="J5" s="3"/>
      <c r="K5" s="63"/>
      <c r="L5" s="3"/>
      <c r="M5" s="3"/>
      <c r="N5" s="3"/>
      <c r="O5" s="3"/>
      <c r="P5" s="3"/>
      <c r="Q5" s="3"/>
      <c r="R5" s="3"/>
      <c r="S5" s="3"/>
      <c r="T5" s="3"/>
      <c r="U5" s="3"/>
      <c r="W5" s="4"/>
    </row>
    <row r="6" spans="1:23" ht="30" customHeight="1">
      <c r="A6" s="4"/>
      <c r="B6" s="358" t="s">
        <v>158</v>
      </c>
      <c r="C6" s="358"/>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T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ref="U41" si="2">SUM(U11:U40)</f>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3">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3"/>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3"/>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3"/>
        <v>0</v>
      </c>
      <c r="W49" s="45"/>
    </row>
    <row r="50" spans="1:23">
      <c r="A50" s="24"/>
      <c r="B50" s="24" t="str">
        <f>"Total " &amp;A43</f>
        <v>Total CONSULTING &amp; PROFESSIONAL FEES</v>
      </c>
      <c r="C50" s="24"/>
      <c r="D50" s="24"/>
      <c r="E50" s="24"/>
      <c r="F50" s="25">
        <f t="shared" ref="F50:U50" si="4">SUM(F44:F49)</f>
        <v>0</v>
      </c>
      <c r="G50" s="25">
        <f t="shared" si="4"/>
        <v>0</v>
      </c>
      <c r="H50" s="25">
        <f t="shared" si="4"/>
        <v>0</v>
      </c>
      <c r="I50" s="25">
        <f t="shared" si="4"/>
        <v>0</v>
      </c>
      <c r="J50" s="25">
        <f t="shared" si="4"/>
        <v>0</v>
      </c>
      <c r="K50" s="25">
        <f t="shared" si="4"/>
        <v>0</v>
      </c>
      <c r="L50" s="25">
        <f t="shared" si="4"/>
        <v>0</v>
      </c>
      <c r="M50" s="25">
        <f t="shared" si="4"/>
        <v>0</v>
      </c>
      <c r="N50" s="25">
        <f t="shared" si="4"/>
        <v>0</v>
      </c>
      <c r="O50" s="25">
        <f t="shared" si="4"/>
        <v>0</v>
      </c>
      <c r="P50" s="25">
        <f t="shared" si="4"/>
        <v>0</v>
      </c>
      <c r="Q50" s="25">
        <f t="shared" si="4"/>
        <v>0</v>
      </c>
      <c r="R50" s="25">
        <f t="shared" si="4"/>
        <v>0</v>
      </c>
      <c r="S50" s="25">
        <f t="shared" si="4"/>
        <v>0</v>
      </c>
      <c r="T50" s="25">
        <f t="shared" si="4"/>
        <v>0</v>
      </c>
      <c r="U50" s="25">
        <f t="shared" si="4"/>
        <v>0</v>
      </c>
      <c r="V50" s="221">
        <f t="shared" si="3"/>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5">SUM(F58:M58)</f>
        <v>0</v>
      </c>
    </row>
    <row r="59" spans="1:23">
      <c r="A59" s="24"/>
      <c r="B59" s="24" t="str">
        <f>"Total " &amp;A52</f>
        <v>Total MATERIALS &amp; SUPPLIES</v>
      </c>
      <c r="C59" s="24"/>
      <c r="D59" s="24"/>
      <c r="E59" s="24"/>
      <c r="F59" s="25">
        <f t="shared" ref="F59:V59" si="6">SUM(F53:F58)</f>
        <v>0</v>
      </c>
      <c r="G59" s="25">
        <f t="shared" si="6"/>
        <v>0</v>
      </c>
      <c r="H59" s="25">
        <f t="shared" si="6"/>
        <v>0</v>
      </c>
      <c r="I59" s="25">
        <f t="shared" si="6"/>
        <v>0</v>
      </c>
      <c r="J59" s="25">
        <f t="shared" si="6"/>
        <v>0</v>
      </c>
      <c r="K59" s="25">
        <f t="shared" si="6"/>
        <v>0</v>
      </c>
      <c r="L59" s="25">
        <f t="shared" si="6"/>
        <v>0</v>
      </c>
      <c r="M59" s="25">
        <f t="shared" si="6"/>
        <v>0</v>
      </c>
      <c r="N59" s="25">
        <f t="shared" si="6"/>
        <v>0</v>
      </c>
      <c r="O59" s="25">
        <f t="shared" si="6"/>
        <v>0</v>
      </c>
      <c r="P59" s="25">
        <f t="shared" si="6"/>
        <v>0</v>
      </c>
      <c r="Q59" s="25">
        <f t="shared" si="6"/>
        <v>0</v>
      </c>
      <c r="R59" s="25">
        <f t="shared" si="6"/>
        <v>0</v>
      </c>
      <c r="S59" s="25">
        <f t="shared" si="6"/>
        <v>0</v>
      </c>
      <c r="T59" s="25">
        <f t="shared" si="6"/>
        <v>0</v>
      </c>
      <c r="U59" s="25">
        <f t="shared" si="6"/>
        <v>0</v>
      </c>
      <c r="V59" s="233">
        <f t="shared" si="6"/>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7">SUM(F62:F67)</f>
        <v>0</v>
      </c>
      <c r="G68" s="25">
        <f t="shared" si="7"/>
        <v>0</v>
      </c>
      <c r="H68" s="25">
        <f t="shared" si="7"/>
        <v>0</v>
      </c>
      <c r="I68" s="25">
        <f t="shared" si="7"/>
        <v>0</v>
      </c>
      <c r="J68" s="25">
        <f t="shared" si="7"/>
        <v>0</v>
      </c>
      <c r="K68" s="25">
        <f t="shared" si="7"/>
        <v>0</v>
      </c>
      <c r="L68" s="25">
        <f t="shared" si="7"/>
        <v>0</v>
      </c>
      <c r="M68" s="25">
        <f t="shared" si="7"/>
        <v>0</v>
      </c>
      <c r="N68" s="25">
        <f>SUM(N63:N67)</f>
        <v>0</v>
      </c>
      <c r="O68" s="25">
        <f t="shared" ref="O68:V68" si="8">SUM(O63:O67)</f>
        <v>0</v>
      </c>
      <c r="P68" s="25">
        <f t="shared" si="8"/>
        <v>0</v>
      </c>
      <c r="Q68" s="25">
        <f t="shared" si="8"/>
        <v>0</v>
      </c>
      <c r="R68" s="25">
        <f t="shared" si="8"/>
        <v>0</v>
      </c>
      <c r="S68" s="25">
        <f t="shared" si="8"/>
        <v>0</v>
      </c>
      <c r="T68" s="25">
        <f t="shared" si="8"/>
        <v>0</v>
      </c>
      <c r="U68" s="25">
        <f t="shared" si="8"/>
        <v>0</v>
      </c>
      <c r="V68" s="233">
        <f t="shared" si="8"/>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9">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9"/>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9"/>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9"/>
        <v>0</v>
      </c>
    </row>
    <row r="77" spans="1:23">
      <c r="A77" s="24"/>
      <c r="B77" s="24" t="str">
        <f>"Total " &amp;A70</f>
        <v>Total PRINTING &amp; PUBLICATIONS</v>
      </c>
      <c r="C77" s="24"/>
      <c r="D77" s="24"/>
      <c r="E77" s="24"/>
      <c r="F77" s="25">
        <f t="shared" ref="F77:M77" si="10">SUM(F71:F76)</f>
        <v>0</v>
      </c>
      <c r="G77" s="25">
        <f t="shared" si="10"/>
        <v>0</v>
      </c>
      <c r="H77" s="25">
        <f t="shared" si="10"/>
        <v>0</v>
      </c>
      <c r="I77" s="25">
        <f t="shared" si="10"/>
        <v>0</v>
      </c>
      <c r="J77" s="25">
        <f t="shared" si="10"/>
        <v>0</v>
      </c>
      <c r="K77" s="25">
        <f t="shared" si="10"/>
        <v>0</v>
      </c>
      <c r="L77" s="25">
        <f t="shared" si="10"/>
        <v>0</v>
      </c>
      <c r="M77" s="25">
        <f t="shared" si="10"/>
        <v>0</v>
      </c>
      <c r="N77" s="25">
        <f t="shared" ref="N77:U77" si="11">SUM(N71:N76)</f>
        <v>0</v>
      </c>
      <c r="O77" s="25">
        <f t="shared" si="11"/>
        <v>0</v>
      </c>
      <c r="P77" s="25">
        <f t="shared" si="11"/>
        <v>0</v>
      </c>
      <c r="Q77" s="25">
        <f t="shared" si="11"/>
        <v>0</v>
      </c>
      <c r="R77" s="25">
        <f t="shared" si="11"/>
        <v>0</v>
      </c>
      <c r="S77" s="25">
        <f t="shared" si="11"/>
        <v>0</v>
      </c>
      <c r="T77" s="25">
        <f t="shared" si="11"/>
        <v>0</v>
      </c>
      <c r="U77" s="25">
        <f t="shared" si="11"/>
        <v>0</v>
      </c>
      <c r="V77" s="233">
        <f t="shared" si="9"/>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2">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2"/>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2"/>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2"/>
        <v>0</v>
      </c>
    </row>
    <row r="86" spans="1:23">
      <c r="A86" s="24"/>
      <c r="B86" s="24" t="str">
        <f>"Total " &amp;A79</f>
        <v>Total TRAVEL &amp; ACCOMMODATIONS</v>
      </c>
      <c r="C86" s="24"/>
      <c r="D86" s="24"/>
      <c r="E86" s="24"/>
      <c r="F86" s="25">
        <f t="shared" ref="F86:M86" si="13">SUM(F80:F85)</f>
        <v>0</v>
      </c>
      <c r="G86" s="25">
        <f t="shared" si="13"/>
        <v>0</v>
      </c>
      <c r="H86" s="25">
        <f t="shared" si="13"/>
        <v>0</v>
      </c>
      <c r="I86" s="25">
        <f t="shared" si="13"/>
        <v>0</v>
      </c>
      <c r="J86" s="25">
        <f t="shared" si="13"/>
        <v>0</v>
      </c>
      <c r="K86" s="25">
        <f t="shared" si="13"/>
        <v>0</v>
      </c>
      <c r="L86" s="25">
        <f t="shared" si="13"/>
        <v>0</v>
      </c>
      <c r="M86" s="25">
        <f t="shared" si="13"/>
        <v>0</v>
      </c>
      <c r="N86" s="25">
        <f t="shared" ref="N86:U86" si="14">SUM(N80:N85)</f>
        <v>0</v>
      </c>
      <c r="O86" s="25">
        <f t="shared" si="14"/>
        <v>0</v>
      </c>
      <c r="P86" s="25">
        <f t="shared" si="14"/>
        <v>0</v>
      </c>
      <c r="Q86" s="25">
        <f t="shared" si="14"/>
        <v>0</v>
      </c>
      <c r="R86" s="25">
        <f t="shared" si="14"/>
        <v>0</v>
      </c>
      <c r="S86" s="25">
        <f t="shared" si="14"/>
        <v>0</v>
      </c>
      <c r="T86" s="25">
        <f t="shared" si="14"/>
        <v>0</v>
      </c>
      <c r="U86" s="25">
        <f t="shared" si="14"/>
        <v>0</v>
      </c>
      <c r="V86" s="233">
        <f t="shared" si="12"/>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5">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5"/>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5"/>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5"/>
        <v>0</v>
      </c>
    </row>
    <row r="95" spans="1:23">
      <c r="A95" s="24"/>
      <c r="B95" s="24" t="str">
        <f>"Total " &amp;A88</f>
        <v>Total CONFERENCES, CONVENTIONS &amp; MEETINGS</v>
      </c>
      <c r="C95" s="24"/>
      <c r="D95" s="24"/>
      <c r="E95" s="24"/>
      <c r="F95" s="25">
        <f t="shared" ref="F95:M95" si="16">SUM(F89:F94)</f>
        <v>0</v>
      </c>
      <c r="G95" s="25">
        <f t="shared" si="16"/>
        <v>0</v>
      </c>
      <c r="H95" s="25">
        <f t="shared" si="16"/>
        <v>0</v>
      </c>
      <c r="I95" s="25">
        <f t="shared" si="16"/>
        <v>0</v>
      </c>
      <c r="J95" s="25">
        <f t="shared" si="16"/>
        <v>0</v>
      </c>
      <c r="K95" s="25">
        <f t="shared" si="16"/>
        <v>0</v>
      </c>
      <c r="L95" s="25">
        <f t="shared" si="16"/>
        <v>0</v>
      </c>
      <c r="M95" s="25">
        <f t="shared" si="16"/>
        <v>0</v>
      </c>
      <c r="N95" s="25">
        <f t="shared" ref="N95:U95" si="17">SUM(N89:N94)</f>
        <v>0</v>
      </c>
      <c r="O95" s="25">
        <f t="shared" si="17"/>
        <v>0</v>
      </c>
      <c r="P95" s="25">
        <f t="shared" si="17"/>
        <v>0</v>
      </c>
      <c r="Q95" s="25">
        <f t="shared" si="17"/>
        <v>0</v>
      </c>
      <c r="R95" s="25">
        <f t="shared" si="17"/>
        <v>0</v>
      </c>
      <c r="S95" s="25">
        <f t="shared" si="17"/>
        <v>0</v>
      </c>
      <c r="T95" s="25">
        <f t="shared" si="17"/>
        <v>0</v>
      </c>
      <c r="U95" s="25">
        <f t="shared" si="17"/>
        <v>0</v>
      </c>
      <c r="V95" s="233">
        <f t="shared" si="15"/>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DESIGN AND RESEARCH</v>
      </c>
      <c r="B99" s="75"/>
      <c r="C99" s="75"/>
      <c r="D99" s="76" t="s">
        <v>172</v>
      </c>
      <c r="E99" s="75"/>
      <c r="F99" s="77">
        <f t="shared" ref="F99:M99" si="18">F$41+F$50+F$59+F$68+F$77+F$86+F$95</f>
        <v>0</v>
      </c>
      <c r="G99" s="77">
        <f t="shared" si="18"/>
        <v>0</v>
      </c>
      <c r="H99" s="77">
        <f t="shared" si="18"/>
        <v>0</v>
      </c>
      <c r="I99" s="77">
        <f t="shared" si="18"/>
        <v>0</v>
      </c>
      <c r="J99" s="77">
        <f t="shared" si="18"/>
        <v>0</v>
      </c>
      <c r="K99" s="77">
        <f t="shared" si="18"/>
        <v>0</v>
      </c>
      <c r="L99" s="77">
        <f t="shared" si="18"/>
        <v>0</v>
      </c>
      <c r="M99" s="77">
        <f t="shared" si="18"/>
        <v>0</v>
      </c>
      <c r="N99" s="77">
        <f t="shared" ref="N99:V99" si="19">N$41+N$50+N$59+N$68+N$77+N$86+N$95</f>
        <v>0</v>
      </c>
      <c r="O99" s="77">
        <f t="shared" si="19"/>
        <v>0</v>
      </c>
      <c r="P99" s="77">
        <f t="shared" si="19"/>
        <v>0</v>
      </c>
      <c r="Q99" s="77">
        <f t="shared" si="19"/>
        <v>0</v>
      </c>
      <c r="R99" s="77">
        <f t="shared" si="19"/>
        <v>0</v>
      </c>
      <c r="S99" s="77">
        <f t="shared" si="19"/>
        <v>0</v>
      </c>
      <c r="T99" s="77">
        <f t="shared" si="19"/>
        <v>0</v>
      </c>
      <c r="U99" s="77">
        <f t="shared" si="19"/>
        <v>0</v>
      </c>
      <c r="V99" s="237">
        <f t="shared" si="19"/>
        <v>0</v>
      </c>
      <c r="W99" s="48"/>
    </row>
    <row r="100" spans="1:23" ht="13.5" thickTop="1">
      <c r="W100" s="29"/>
    </row>
    <row r="101" spans="1:23">
      <c r="W101" s="29"/>
    </row>
  </sheetData>
  <mergeCells count="9">
    <mergeCell ref="A88:B88"/>
    <mergeCell ref="A43:B43"/>
    <mergeCell ref="A52:B52"/>
    <mergeCell ref="A70:B70"/>
    <mergeCell ref="J2:V2"/>
    <mergeCell ref="A8:B8"/>
    <mergeCell ref="A61:B61"/>
    <mergeCell ref="A79:B79"/>
    <mergeCell ref="B6:C6"/>
  </mergeCells>
  <phoneticPr fontId="2" type="noConversion"/>
  <dataValidations count="11">
    <dataValidation allowBlank="1" showErrorMessage="1" sqref="B5 C5" xr:uid="{00000000-0002-0000-0A00-000000000000}"/>
    <dataValidation allowBlank="1" showErrorMessage="1" prompt="Line Item title from the Global Inputs Page" sqref="A70:A71 A62 A52:A53 A79:A80 A88:A89 A43:A44" xr:uid="{00000000-0002-0000-0A00-000001000000}"/>
    <dataValidation allowBlank="1" showInputMessage="1" showErrorMessage="1" prompt="Unit costs can vary in amount/specificity (i.e. hourly rate, daily rate, monthly rate, fixed fee contract, etc.) and can be altered to fit your budgeting needs." sqref="D88 D70 D52 D61 D79" xr:uid="{00000000-0002-0000-0A00-000002000000}"/>
    <dataValidation allowBlank="1" showInputMessage="1" showErrorMessage="1" prompt="Input the unit of cost.  Examples are hour, day, workshop, year or any other unit that you feel to be appropriate._x000a__x000a_Example - If you expect to hire a consultant at $80/hour, input &quot;hour&quot;." sqref="C89" xr:uid="{00000000-0002-0000-0A00-000003000000}"/>
    <dataValidation allowBlank="1" showInputMessage="1" showErrorMessage="1" prompt="Input cost for each unit._x000a__x000a_Example - If you expect to hire a consultant at $80/hour, input 80." sqref="D89" xr:uid="{00000000-0002-0000-0A00-000004000000}"/>
    <dataValidation allowBlank="1" showInputMessage="1" showErrorMessage="1" prompt="Enter description of costs, such as curriculum development consultant, math coaches, financial consultant, etc.  _x000a_" sqref="B44" xr:uid="{00000000-0002-0000-0A00-000007000000}"/>
    <dataValidation allowBlank="1" showInputMessage="1" showErrorMessage="1" prompt="If costs are by unit (for example hour, day, computer, workshop) enter that unit._x000a_" sqref="C44 C80 C71 C62 C53" xr:uid="{00000000-0002-0000-0A00-000008000000}"/>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00000000-0002-0000-0A00-000009000000}"/>
    <dataValidation allowBlank="1" showInputMessage="1" showErrorMessage="1" prompt="Enter brief description of cost._x000a_" sqref="B53 B89 B80 B71 B62" xr:uid="{00000000-0002-0000-0A00-00000A000000}"/>
    <dataValidation allowBlank="1" showErrorMessage="1" prompt="Amounts flow automatically from the Personnel sheet" sqref="A8:B8" xr:uid="{00000000-0002-0000-0A00-00000B000000}"/>
    <dataValidation allowBlank="1" showErrorMessage="1" prompt="These figures all come from the &quot;Personnel&quot; sheet.  No additional input here is required.  " sqref="A9:B9" xr:uid="{E981989B-480B-487E-B0A3-B50D88CEDC85}"/>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54A17-2125-468F-A7F3-F504B3EBF108}">
  <sheetPr codeName="Sheet20">
    <tabColor theme="9" tint="0.39997558519241921"/>
    <pageSetUpPr fitToPage="1"/>
  </sheetPr>
  <dimension ref="A1:W101"/>
  <sheetViews>
    <sheetView topLeftCell="A60" zoomScale="75" zoomScaleNormal="80" workbookViewId="0">
      <selection activeCell="R82" sqref="R82"/>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Info'!C26</f>
        <v>Participant Recruitment</v>
      </c>
      <c r="C5" s="61"/>
      <c r="D5" s="4"/>
      <c r="E5" s="4"/>
      <c r="F5" s="63" t="s">
        <v>157</v>
      </c>
      <c r="G5" s="63"/>
      <c r="H5" s="63"/>
      <c r="I5" s="3"/>
      <c r="J5" s="3"/>
      <c r="K5" s="63"/>
      <c r="L5" s="3"/>
      <c r="M5" s="3"/>
      <c r="N5" s="3"/>
      <c r="O5" s="3"/>
      <c r="P5" s="3"/>
      <c r="Q5" s="3"/>
      <c r="R5" s="3"/>
      <c r="S5" s="3"/>
      <c r="T5" s="3"/>
      <c r="U5" s="3"/>
      <c r="W5" s="4"/>
    </row>
    <row r="6" spans="1:23" ht="30" customHeight="1">
      <c r="A6" s="4"/>
      <c r="B6" s="358" t="s">
        <v>158</v>
      </c>
      <c r="C6" s="358"/>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PARTICIPANT RECRUITMENT</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c r="O99" s="77">
        <f t="shared" ref="O99:V99" si="18">O$41+O$50+O$59+O$68+O$77+O$86+O$95</f>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9">
    <mergeCell ref="A79:B79"/>
    <mergeCell ref="A88:B88"/>
    <mergeCell ref="J2:V2"/>
    <mergeCell ref="A8:B8"/>
    <mergeCell ref="A43:B43"/>
    <mergeCell ref="A52:B52"/>
    <mergeCell ref="A61:B61"/>
    <mergeCell ref="A70:B70"/>
    <mergeCell ref="B6:C6"/>
  </mergeCells>
  <dataValidations count="11">
    <dataValidation allowBlank="1" showErrorMessage="1" prompt="These figures all come from the &quot;Personnel&quot; sheet.  No additional input here is required.  " sqref="A9:B9" xr:uid="{92DBABA2-28BF-47DD-B036-3C32AF633F3F}"/>
    <dataValidation allowBlank="1" showErrorMessage="1" prompt="Amounts flow automatically from the Personnel sheet" sqref="A8:B8" xr:uid="{66B758D4-2096-49A9-A7BE-B8BA1C70ABC2}"/>
    <dataValidation allowBlank="1" showInputMessage="1" showErrorMessage="1" prompt="Enter brief description of cost._x000a_" sqref="B53 B89 B80 B71 B62" xr:uid="{D8DA35A2-D845-4641-92C6-7F0B33083A53}"/>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31215296-EF0A-4B3C-86C2-A0D924890629}"/>
    <dataValidation allowBlank="1" showInputMessage="1" showErrorMessage="1" prompt="If costs are by unit (for example hour, day, computer, workshop) enter that unit._x000a_" sqref="C44 C80 C71 C62 C53" xr:uid="{B570EE7A-0FD4-4651-91E8-7053381E4CF8}"/>
    <dataValidation allowBlank="1" showInputMessage="1" showErrorMessage="1" prompt="Enter description of costs, such as curriculum development consultant, math coaches, financial consultant, etc.  _x000a_" sqref="B44" xr:uid="{9000C58E-B58E-494E-BFF6-20F9273913A2}"/>
    <dataValidation allowBlank="1" showInputMessage="1" showErrorMessage="1" prompt="Input cost for each unit._x000a__x000a_Example - If you expect to hire a consultant at $80/hour, input 80." sqref="D89" xr:uid="{9A77D0F7-C0B9-4CEA-AD14-0CEF9683C2F5}"/>
    <dataValidation allowBlank="1" showInputMessage="1" showErrorMessage="1" prompt="Input the unit of cost.  Examples are hour, day, workshop, year or any other unit that you feel to be appropriate._x000a__x000a_Example - If you expect to hire a consultant at $80/hour, input &quot;hour&quot;." sqref="C89" xr:uid="{9741C262-F252-4DA8-BD1C-7C75F4014E2C}"/>
    <dataValidation allowBlank="1" showInputMessage="1" showErrorMessage="1" prompt="Unit costs can vary in amount/specificity (i.e. hourly rate, daily rate, monthly rate, fixed fee contract, etc.) and can be altered to fit your budgeting needs." sqref="D88 D70 D52 D61 D79" xr:uid="{97FDA7D9-B386-41BF-8306-D5371AD548D0}"/>
    <dataValidation allowBlank="1" showErrorMessage="1" prompt="Line Item title from the Global Inputs Page" sqref="A70:A71 A62 A52:A53 A79:A80 A88:A89 A43:A44" xr:uid="{1E734B4E-9748-42B5-BB6A-FFEE0AE3CECD}"/>
    <dataValidation allowBlank="1" showErrorMessage="1" sqref="B5:C5" xr:uid="{6E5A46BA-522A-4969-8280-A01B9A0B48DB}"/>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6B9E5-558D-4E08-A5D7-81212B7133F8}">
  <sheetPr codeName="Sheet37">
    <tabColor theme="9" tint="0.39997558519241921"/>
    <pageSetUpPr fitToPage="1"/>
  </sheetPr>
  <dimension ref="A1:W101"/>
  <sheetViews>
    <sheetView topLeftCell="A5" zoomScale="75" zoomScaleNormal="80" workbookViewId="0">
      <selection activeCell="M16" sqref="M1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Info'!C27</f>
        <v>Disbursement of Payments</v>
      </c>
      <c r="C5" s="61"/>
      <c r="D5" s="4"/>
      <c r="E5" s="4"/>
      <c r="F5" s="63" t="s">
        <v>157</v>
      </c>
      <c r="G5" s="63"/>
      <c r="H5" s="63"/>
      <c r="I5" s="3"/>
      <c r="J5" s="3"/>
      <c r="K5" s="63"/>
      <c r="L5" s="3"/>
      <c r="M5" s="3"/>
      <c r="N5" s="3"/>
      <c r="O5" s="3"/>
      <c r="P5" s="3"/>
      <c r="Q5" s="3"/>
      <c r="R5" s="3"/>
      <c r="S5" s="3"/>
      <c r="T5" s="3"/>
      <c r="U5" s="3"/>
      <c r="W5" s="4"/>
    </row>
    <row r="6" spans="1:23" ht="30" customHeight="1">
      <c r="A6" s="4"/>
      <c r="B6" s="358" t="s">
        <v>158</v>
      </c>
      <c r="C6" s="358"/>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DISBURSEMENT OF PAYMENTS</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ref="N99:V99" si="18">N$41+N$50+N$59+N$68+N$77+N$86+N$95</f>
        <v>0</v>
      </c>
      <c r="O99" s="77">
        <f t="shared" si="18"/>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9">
    <mergeCell ref="A79:B79"/>
    <mergeCell ref="A88:B88"/>
    <mergeCell ref="J2:V2"/>
    <mergeCell ref="A8:B8"/>
    <mergeCell ref="A43:B43"/>
    <mergeCell ref="A52:B52"/>
    <mergeCell ref="A61:B61"/>
    <mergeCell ref="A70:B70"/>
    <mergeCell ref="B6:C6"/>
  </mergeCells>
  <dataValidations count="11">
    <dataValidation allowBlank="1" showErrorMessage="1" prompt="These figures all come from the &quot;Personnel&quot; sheet.  No additional input here is required.  " sqref="A9:B9" xr:uid="{202A425E-FCA5-41AA-99E9-E210A63DBC01}"/>
    <dataValidation allowBlank="1" showErrorMessage="1" prompt="Amounts flow automatically from the Personnel sheet" sqref="A8:B8" xr:uid="{1F3F543A-65A0-4F5F-BEC4-2F3CF1C7A3D3}"/>
    <dataValidation allowBlank="1" showInputMessage="1" showErrorMessage="1" prompt="Enter brief description of cost._x000a_" sqref="B53 B89 B80 B71 B62" xr:uid="{56A0BB61-99BC-4D44-AA65-7D6592EB3906}"/>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E3150D5E-815E-4537-9953-116BE7C1CEF8}"/>
    <dataValidation allowBlank="1" showInputMessage="1" showErrorMessage="1" prompt="If costs are by unit (for example hour, day, computer, workshop) enter that unit._x000a_" sqref="C44 C80 C71 C62 C53" xr:uid="{2FEC218F-E33D-4245-84FD-2C9D672394D8}"/>
    <dataValidation allowBlank="1" showInputMessage="1" showErrorMessage="1" prompt="Enter description of costs, such as curriculum development consultant, math coaches, financial consultant, etc.  _x000a_" sqref="B44" xr:uid="{396CC4AF-F3DA-43EE-8070-1D6E06C63F87}"/>
    <dataValidation allowBlank="1" showInputMessage="1" showErrorMessage="1" prompt="Input cost for each unit._x000a__x000a_Example - If you expect to hire a consultant at $80/hour, input 80." sqref="D89" xr:uid="{644DEC2F-DB1B-4688-B097-3496BF0181E6}"/>
    <dataValidation allowBlank="1" showInputMessage="1" showErrorMessage="1" prompt="Input the unit of cost.  Examples are hour, day, workshop, year or any other unit that you feel to be appropriate._x000a__x000a_Example - If you expect to hire a consultant at $80/hour, input &quot;hour&quot;." sqref="C89" xr:uid="{E6D42B0F-5571-4B35-9C49-3629145483FE}"/>
    <dataValidation allowBlank="1" showInputMessage="1" showErrorMessage="1" prompt="Unit costs can vary in amount/specificity (i.e. hourly rate, daily rate, monthly rate, fixed fee contract, etc.) and can be altered to fit your budgeting needs." sqref="D88 D70 D52 D61 D79" xr:uid="{539FAC0D-DB5A-4AFD-BC3D-C53C5726EDD8}"/>
    <dataValidation allowBlank="1" showErrorMessage="1" prompt="Line Item title from the Global Inputs Page" sqref="A70:A71 A62 A52:A53 A79:A80 A88:A89 A43:A44" xr:uid="{9D01D5E3-B37A-4A0E-8302-68B8C2619801}"/>
    <dataValidation allowBlank="1" showErrorMessage="1" sqref="B5:C5" xr:uid="{5A0E2572-7A52-4E06-9106-54311A9C2CFE}"/>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theme="9" tint="-0.249977111117893"/>
  </sheetPr>
  <dimension ref="A1:AZ150"/>
  <sheetViews>
    <sheetView topLeftCell="G1" zoomScale="60" zoomScaleNormal="60" workbookViewId="0">
      <selection activeCell="V19" sqref="V19"/>
    </sheetView>
  </sheetViews>
  <sheetFormatPr defaultRowHeight="12.75" outlineLevelRow="1"/>
  <cols>
    <col min="1" max="1" width="15.85546875" customWidth="1"/>
    <col min="2" max="2" width="41" customWidth="1"/>
    <col min="3" max="18" width="15.5703125" customWidth="1"/>
    <col min="19" max="19" width="15.5703125" style="221" customWidth="1"/>
    <col min="20" max="20" width="12.28515625" customWidth="1"/>
    <col min="21" max="21" width="9.140625" customWidth="1"/>
    <col min="22" max="22" width="53" customWidth="1" collapsed="1"/>
  </cols>
  <sheetData>
    <row r="1" spans="1:52">
      <c r="A1" s="89">
        <f>Instructions!A1</f>
        <v>0</v>
      </c>
    </row>
    <row r="2" spans="1:52" ht="18">
      <c r="A2" s="22">
        <f>'Basic Info'!C20</f>
        <v>0</v>
      </c>
    </row>
    <row r="3" spans="1:52" ht="18">
      <c r="A3" s="22">
        <f>'Basic Info'!C22</f>
        <v>0</v>
      </c>
      <c r="B3" s="1"/>
    </row>
    <row r="4" spans="1:52" ht="18">
      <c r="A4" s="359" t="s">
        <v>26</v>
      </c>
      <c r="B4" s="359"/>
      <c r="C4" s="8"/>
      <c r="D4" s="8"/>
      <c r="E4" s="8"/>
      <c r="F4" s="8"/>
      <c r="G4" s="8"/>
      <c r="H4" s="8"/>
      <c r="I4" s="8"/>
      <c r="J4" s="8"/>
      <c r="K4" s="8"/>
      <c r="L4" s="8"/>
      <c r="M4" s="8"/>
      <c r="N4" s="8"/>
      <c r="O4" s="8"/>
      <c r="P4" s="8"/>
      <c r="Q4" s="8"/>
      <c r="R4" s="360">
        <f ca="1">NOW()</f>
        <v>44859.574296990744</v>
      </c>
      <c r="S4" s="360"/>
    </row>
    <row r="5" spans="1:52" s="29" customFormat="1" ht="18">
      <c r="A5" s="65"/>
      <c r="B5" s="64"/>
      <c r="S5" s="234"/>
      <c r="T5"/>
      <c r="U5"/>
      <c r="V5"/>
      <c r="W5"/>
      <c r="X5"/>
      <c r="Y5"/>
      <c r="Z5"/>
      <c r="AA5"/>
      <c r="AB5"/>
      <c r="AC5"/>
      <c r="AD5"/>
      <c r="AE5"/>
      <c r="AF5"/>
      <c r="AG5"/>
      <c r="AH5"/>
      <c r="AI5"/>
      <c r="AJ5"/>
      <c r="AK5"/>
      <c r="AL5"/>
      <c r="AM5"/>
      <c r="AN5"/>
      <c r="AO5"/>
      <c r="AP5"/>
      <c r="AQ5"/>
      <c r="AR5"/>
      <c r="AS5"/>
      <c r="AT5"/>
      <c r="AU5"/>
      <c r="AV5"/>
      <c r="AW5"/>
      <c r="AX5"/>
      <c r="AY5"/>
      <c r="AZ5"/>
    </row>
    <row r="6" spans="1:52">
      <c r="B6" s="4"/>
      <c r="C6" s="3" t="s">
        <v>173</v>
      </c>
      <c r="D6" s="3"/>
      <c r="E6" s="3"/>
      <c r="F6" s="3"/>
      <c r="G6" s="3"/>
      <c r="H6" s="3"/>
      <c r="I6" s="3"/>
      <c r="J6" s="3"/>
      <c r="K6" s="3"/>
      <c r="L6" s="3"/>
      <c r="M6" s="3"/>
      <c r="N6" s="3"/>
      <c r="O6" s="3"/>
      <c r="P6" s="3"/>
      <c r="Q6" s="3"/>
      <c r="R6" s="3"/>
      <c r="S6" s="238"/>
    </row>
    <row r="7" spans="1:52">
      <c r="B7" s="4"/>
      <c r="C7" s="222" t="str">
        <f>'Basic Info'!$B$37</f>
        <v>Q4 FY23</v>
      </c>
      <c r="D7" s="222" t="str">
        <f>'Basic Info'!$B$38</f>
        <v>Q1 FY24</v>
      </c>
      <c r="E7" s="222" t="str">
        <f>'Basic Info'!$B$39</f>
        <v>Q2 FY24</v>
      </c>
      <c r="F7" s="222" t="str">
        <f>'Basic Info'!$B$40</f>
        <v>Q3 FY24</v>
      </c>
      <c r="G7" s="222" t="str">
        <f>'Basic Info'!$B$41</f>
        <v>Q4 FY24</v>
      </c>
      <c r="H7" s="222" t="str">
        <f>'Basic Info'!$B$42</f>
        <v>Q1 FY25</v>
      </c>
      <c r="I7" s="222" t="str">
        <f>'Basic Info'!$B$43</f>
        <v>Q2 FY25</v>
      </c>
      <c r="J7" s="222" t="str">
        <f>'Basic Info'!$B$44</f>
        <v>Q3 FY25</v>
      </c>
      <c r="K7" s="216" t="str">
        <f>'Basic Info'!$B$45</f>
        <v>Q4 FY25</v>
      </c>
      <c r="L7" s="216" t="str">
        <f>'Basic Info'!$B$46</f>
        <v>Q1 FY26</v>
      </c>
      <c r="M7" s="216" t="str">
        <f>'Basic Info'!$B$47</f>
        <v>Q2 FY26</v>
      </c>
      <c r="N7" s="216" t="str">
        <f>'Basic Info'!$B$47</f>
        <v>Q2 FY26</v>
      </c>
      <c r="O7" s="216" t="str">
        <f>'Basic Info'!$B$48</f>
        <v>Q3 FY26</v>
      </c>
      <c r="P7" s="216" t="str">
        <f>'Basic Info'!$B$49</f>
        <v>Q4 FY26</v>
      </c>
      <c r="Q7" s="216" t="str">
        <f>'Basic Info'!$B$50</f>
        <v>Q1 FY27</v>
      </c>
      <c r="R7" s="216" t="str">
        <f>'Basic Info'!$B$51</f>
        <v>Q2 FY27</v>
      </c>
      <c r="S7" s="239" t="s">
        <v>139</v>
      </c>
    </row>
    <row r="8" spans="1:52" s="182" customFormat="1" ht="30.75" customHeight="1">
      <c r="A8" s="181"/>
      <c r="B8" s="181" t="s">
        <v>174</v>
      </c>
      <c r="C8" s="247">
        <f>C$22+C$32+C$42+C$52+C$62+C$72+C$82+C$92+C$102+C$112+C$118</f>
        <v>0</v>
      </c>
      <c r="D8" s="247">
        <f t="shared" ref="D8:R8" si="0">D$22+D$32+D$42+D$52+D$62+D$72+D$82+D$92+D$102+D$112+D$118</f>
        <v>0</v>
      </c>
      <c r="E8" s="247">
        <f t="shared" si="0"/>
        <v>0</v>
      </c>
      <c r="F8" s="247">
        <f t="shared" si="0"/>
        <v>0</v>
      </c>
      <c r="G8" s="247">
        <f t="shared" si="0"/>
        <v>0</v>
      </c>
      <c r="H8" s="247">
        <f t="shared" si="0"/>
        <v>0</v>
      </c>
      <c r="I8" s="247">
        <f t="shared" si="0"/>
        <v>0</v>
      </c>
      <c r="J8" s="247">
        <f t="shared" si="0"/>
        <v>0</v>
      </c>
      <c r="K8" s="247">
        <f t="shared" si="0"/>
        <v>0</v>
      </c>
      <c r="L8" s="247">
        <f t="shared" si="0"/>
        <v>0</v>
      </c>
      <c r="M8" s="247">
        <f t="shared" si="0"/>
        <v>0</v>
      </c>
      <c r="N8" s="247">
        <f t="shared" si="0"/>
        <v>0</v>
      </c>
      <c r="O8" s="247">
        <f t="shared" si="0"/>
        <v>0</v>
      </c>
      <c r="P8" s="247">
        <f t="shared" si="0"/>
        <v>0</v>
      </c>
      <c r="Q8" s="247">
        <f t="shared" si="0"/>
        <v>0</v>
      </c>
      <c r="R8" s="247">
        <f t="shared" si="0"/>
        <v>0</v>
      </c>
      <c r="S8" s="248">
        <f>SUM(C8:R8)</f>
        <v>0</v>
      </c>
      <c r="T8"/>
      <c r="U8"/>
      <c r="V8"/>
      <c r="W8"/>
      <c r="X8"/>
      <c r="Y8"/>
      <c r="Z8"/>
      <c r="AA8"/>
      <c r="AB8"/>
      <c r="AC8"/>
      <c r="AD8"/>
      <c r="AE8"/>
      <c r="AF8"/>
      <c r="AG8"/>
      <c r="AH8"/>
      <c r="AI8"/>
      <c r="AJ8"/>
      <c r="AK8"/>
      <c r="AL8"/>
      <c r="AM8"/>
      <c r="AN8"/>
      <c r="AO8"/>
      <c r="AP8"/>
      <c r="AQ8"/>
      <c r="AR8"/>
      <c r="AS8"/>
      <c r="AT8"/>
      <c r="AU8"/>
      <c r="AV8"/>
      <c r="AW8"/>
      <c r="AX8"/>
      <c r="AY8"/>
      <c r="AZ8"/>
    </row>
    <row r="9" spans="1:52" s="8" customFormat="1">
      <c r="A9" s="11"/>
      <c r="B9" s="17"/>
      <c r="C9" s="180"/>
      <c r="D9" s="19"/>
      <c r="E9" s="19"/>
      <c r="F9" s="19"/>
      <c r="G9" s="19"/>
      <c r="H9" s="19"/>
      <c r="I9" s="19"/>
      <c r="J9" s="19"/>
      <c r="K9" s="19"/>
      <c r="L9" s="19"/>
      <c r="M9" s="19"/>
      <c r="N9" s="19"/>
      <c r="O9" s="19"/>
      <c r="P9" s="19"/>
      <c r="Q9" s="19"/>
      <c r="R9" s="19"/>
      <c r="S9" s="240"/>
      <c r="T9"/>
      <c r="U9"/>
      <c r="V9"/>
      <c r="W9"/>
      <c r="X9"/>
      <c r="Y9"/>
      <c r="Z9"/>
      <c r="AA9"/>
      <c r="AB9"/>
      <c r="AC9"/>
      <c r="AD9"/>
      <c r="AE9"/>
      <c r="AF9"/>
      <c r="AG9"/>
      <c r="AH9"/>
      <c r="AI9"/>
      <c r="AJ9"/>
      <c r="AK9"/>
      <c r="AL9"/>
      <c r="AM9"/>
      <c r="AN9"/>
      <c r="AO9"/>
      <c r="AP9"/>
      <c r="AQ9"/>
      <c r="AR9"/>
      <c r="AS9"/>
      <c r="AT9"/>
      <c r="AU9"/>
      <c r="AV9"/>
      <c r="AW9"/>
      <c r="AX9"/>
      <c r="AY9"/>
      <c r="AZ9"/>
    </row>
    <row r="10" spans="1:52" s="8" customFormat="1" ht="15" customHeight="1">
      <c r="A10" s="30"/>
      <c r="B10" s="179" t="s">
        <v>175</v>
      </c>
      <c r="C10" s="174">
        <f>SUM(C8)</f>
        <v>0</v>
      </c>
      <c r="D10" s="174">
        <f t="shared" ref="D10:J10" si="1">SUM(D8)</f>
        <v>0</v>
      </c>
      <c r="E10" s="174">
        <f t="shared" si="1"/>
        <v>0</v>
      </c>
      <c r="F10" s="174">
        <f t="shared" si="1"/>
        <v>0</v>
      </c>
      <c r="G10" s="174">
        <f t="shared" si="1"/>
        <v>0</v>
      </c>
      <c r="H10" s="174">
        <f t="shared" si="1"/>
        <v>0</v>
      </c>
      <c r="I10" s="174">
        <f t="shared" si="1"/>
        <v>0</v>
      </c>
      <c r="J10" s="174">
        <f t="shared" si="1"/>
        <v>0</v>
      </c>
      <c r="K10" s="174"/>
      <c r="L10" s="174"/>
      <c r="M10" s="174"/>
      <c r="N10" s="174"/>
      <c r="O10" s="174"/>
      <c r="P10" s="174"/>
      <c r="Q10" s="174"/>
      <c r="R10" s="174"/>
      <c r="S10" s="241">
        <f>SUM(C10:J10)</f>
        <v>0</v>
      </c>
      <c r="T10"/>
      <c r="U10"/>
      <c r="V10"/>
      <c r="W10"/>
      <c r="X10"/>
      <c r="Y10"/>
      <c r="Z10"/>
      <c r="AA10"/>
      <c r="AB10"/>
      <c r="AC10"/>
      <c r="AD10"/>
      <c r="AE10"/>
      <c r="AF10"/>
      <c r="AG10"/>
      <c r="AH10"/>
      <c r="AI10"/>
      <c r="AJ10"/>
      <c r="AK10"/>
      <c r="AL10"/>
      <c r="AM10"/>
      <c r="AN10"/>
      <c r="AO10"/>
      <c r="AP10"/>
      <c r="AQ10"/>
      <c r="AR10"/>
      <c r="AS10"/>
      <c r="AT10"/>
      <c r="AU10"/>
      <c r="AV10"/>
      <c r="AW10"/>
      <c r="AX10"/>
      <c r="AY10"/>
      <c r="AZ10"/>
    </row>
    <row r="11" spans="1:52" ht="5.25" customHeight="1">
      <c r="B11" s="11"/>
      <c r="C11" s="272"/>
      <c r="D11" s="272"/>
      <c r="E11" s="272"/>
      <c r="F11" s="272"/>
      <c r="G11" s="272"/>
      <c r="H11" s="272"/>
      <c r="I11" s="272"/>
      <c r="J11" s="272"/>
      <c r="K11" s="272"/>
      <c r="L11" s="272"/>
      <c r="M11" s="272"/>
      <c r="N11" s="272"/>
      <c r="O11" s="272"/>
      <c r="P11" s="272"/>
      <c r="Q11" s="272"/>
      <c r="R11" s="272"/>
      <c r="S11" s="242"/>
    </row>
    <row r="12" spans="1:52">
      <c r="A12" s="11" t="s">
        <v>176</v>
      </c>
      <c r="B12" s="11"/>
      <c r="C12" s="178" t="str">
        <f>'Basic Info'!$B$37</f>
        <v>Q4 FY23</v>
      </c>
      <c r="D12" s="178" t="str">
        <f>'Basic Info'!$B$38</f>
        <v>Q1 FY24</v>
      </c>
      <c r="E12" s="178" t="str">
        <f>'Basic Info'!$B$39</f>
        <v>Q2 FY24</v>
      </c>
      <c r="F12" s="178" t="str">
        <f>'Basic Info'!$B$40</f>
        <v>Q3 FY24</v>
      </c>
      <c r="G12" s="178" t="str">
        <f>'Basic Info'!$B$41</f>
        <v>Q4 FY24</v>
      </c>
      <c r="H12" s="178" t="str">
        <f>'Basic Info'!$B$42</f>
        <v>Q1 FY25</v>
      </c>
      <c r="I12" s="178" t="str">
        <f>'Basic Info'!$B$43</f>
        <v>Q2 FY25</v>
      </c>
      <c r="J12" s="178" t="str">
        <f>'Basic Info'!$B$44</f>
        <v>Q3 FY25</v>
      </c>
      <c r="K12" s="272" t="str">
        <f>'Basic Info'!$B$45</f>
        <v>Q4 FY25</v>
      </c>
      <c r="L12" s="272" t="str">
        <f>'Basic Info'!$B$46</f>
        <v>Q1 FY26</v>
      </c>
      <c r="M12" s="272" t="str">
        <f>'Basic Info'!$B$47</f>
        <v>Q2 FY26</v>
      </c>
      <c r="N12" s="272" t="str">
        <f>'Basic Info'!$B$47</f>
        <v>Q2 FY26</v>
      </c>
      <c r="O12" s="272" t="str">
        <f>'Basic Info'!$B$48</f>
        <v>Q3 FY26</v>
      </c>
      <c r="P12" s="272" t="str">
        <f>'Basic Info'!$B$49</f>
        <v>Q4 FY26</v>
      </c>
      <c r="Q12" s="272" t="str">
        <f>'Basic Info'!$B$50</f>
        <v>Q1 FY27</v>
      </c>
      <c r="R12" s="272" t="str">
        <f>'Basic Info'!$B$51</f>
        <v>Q2 FY27</v>
      </c>
      <c r="S12" s="242"/>
    </row>
    <row r="13" spans="1:52" ht="5.25" customHeight="1">
      <c r="A13" s="11"/>
      <c r="B13" s="11"/>
      <c r="C13" s="272"/>
      <c r="D13" s="272"/>
      <c r="E13" s="272"/>
      <c r="F13" s="272"/>
      <c r="G13" s="272"/>
      <c r="H13" s="272"/>
      <c r="I13" s="272"/>
      <c r="J13" s="272"/>
      <c r="K13" s="272"/>
      <c r="L13" s="272"/>
      <c r="M13" s="272"/>
      <c r="N13" s="272"/>
      <c r="O13" s="272"/>
      <c r="P13" s="272"/>
      <c r="Q13" s="272"/>
      <c r="R13" s="272"/>
      <c r="S13" s="242"/>
    </row>
    <row r="14" spans="1:52">
      <c r="A14" s="15" t="str">
        <f>'Basic Info'!C25</f>
        <v>Design and Research</v>
      </c>
      <c r="B14" s="6"/>
      <c r="C14" s="6"/>
      <c r="D14" s="6"/>
      <c r="E14" s="6"/>
      <c r="F14" s="6"/>
      <c r="G14" s="6"/>
      <c r="H14" s="6"/>
      <c r="I14" s="6"/>
      <c r="J14" s="6"/>
      <c r="K14" s="6"/>
      <c r="L14" s="6"/>
      <c r="M14" s="6"/>
      <c r="N14" s="6"/>
      <c r="O14" s="6"/>
      <c r="P14" s="6"/>
      <c r="Q14" s="6"/>
      <c r="R14" s="6"/>
      <c r="S14" s="231"/>
    </row>
    <row r="15" spans="1:52">
      <c r="B15" s="28" t="s">
        <v>177</v>
      </c>
      <c r="C15" s="18">
        <f>'Design and Research'!F$41</f>
        <v>0</v>
      </c>
      <c r="D15" s="18">
        <f>'Design and Research'!G$41</f>
        <v>0</v>
      </c>
      <c r="E15" s="18">
        <f>'Design and Research'!H$41</f>
        <v>0</v>
      </c>
      <c r="F15" s="18">
        <f>'Design and Research'!I$41</f>
        <v>0</v>
      </c>
      <c r="G15" s="18">
        <f>'Design and Research'!J$41</f>
        <v>0</v>
      </c>
      <c r="H15" s="18">
        <f>'Design and Research'!K$41</f>
        <v>0</v>
      </c>
      <c r="I15" s="18">
        <f>'Design and Research'!L$41</f>
        <v>0</v>
      </c>
      <c r="J15" s="18">
        <f>'Design and Research'!M$41</f>
        <v>0</v>
      </c>
      <c r="K15" s="18">
        <f>'Design and Research'!N$41</f>
        <v>0</v>
      </c>
      <c r="L15" s="18">
        <f>'Design and Research'!O$41</f>
        <v>0</v>
      </c>
      <c r="M15" s="18">
        <f>'Design and Research'!P$41</f>
        <v>0</v>
      </c>
      <c r="N15" s="18">
        <f>'Design and Research'!Q$41</f>
        <v>0</v>
      </c>
      <c r="O15" s="18">
        <f>'Design and Research'!R$41</f>
        <v>0</v>
      </c>
      <c r="P15" s="18">
        <f>'Design and Research'!S$41</f>
        <v>0</v>
      </c>
      <c r="Q15" s="18">
        <f>'Design and Research'!T$41</f>
        <v>0</v>
      </c>
      <c r="R15" s="18">
        <f>'Design and Research'!U$41</f>
        <v>0</v>
      </c>
      <c r="S15" s="249">
        <f>SUM(C15:R15)</f>
        <v>0</v>
      </c>
    </row>
    <row r="16" spans="1:52">
      <c r="B16" s="10" t="s">
        <v>65</v>
      </c>
      <c r="C16" s="18">
        <f>'Design and Research'!F$50</f>
        <v>0</v>
      </c>
      <c r="D16" s="18">
        <f>'Design and Research'!G$50</f>
        <v>0</v>
      </c>
      <c r="E16" s="18">
        <f>'Design and Research'!H$50</f>
        <v>0</v>
      </c>
      <c r="F16" s="18">
        <f>'Design and Research'!I$50</f>
        <v>0</v>
      </c>
      <c r="G16" s="18">
        <f>'Design and Research'!J$50</f>
        <v>0</v>
      </c>
      <c r="H16" s="18">
        <f>'Design and Research'!K$50</f>
        <v>0</v>
      </c>
      <c r="I16" s="18">
        <f>'Design and Research'!L$50</f>
        <v>0</v>
      </c>
      <c r="J16" s="18">
        <f>'Design and Research'!M$50</f>
        <v>0</v>
      </c>
      <c r="K16" s="18">
        <f>'Design and Research'!N$50</f>
        <v>0</v>
      </c>
      <c r="L16" s="18">
        <f>'Design and Research'!O$50</f>
        <v>0</v>
      </c>
      <c r="M16" s="18">
        <f>'Design and Research'!P$50</f>
        <v>0</v>
      </c>
      <c r="N16" s="18">
        <f>'Design and Research'!Q$50</f>
        <v>0</v>
      </c>
      <c r="O16" s="18">
        <f>'Design and Research'!R$50</f>
        <v>0</v>
      </c>
      <c r="P16" s="18">
        <f>'Design and Research'!S$50</f>
        <v>0</v>
      </c>
      <c r="Q16" s="18">
        <f>'Design and Research'!T$50</f>
        <v>0</v>
      </c>
      <c r="R16" s="18">
        <f>'Design and Research'!U$50</f>
        <v>0</v>
      </c>
      <c r="S16" s="249">
        <f t="shared" ref="S16:S22" si="2">SUM(C16:R16)</f>
        <v>0</v>
      </c>
    </row>
    <row r="17" spans="1:19">
      <c r="B17" s="10" t="s">
        <v>68</v>
      </c>
      <c r="C17" s="18">
        <f>'Design and Research'!F$59</f>
        <v>0</v>
      </c>
      <c r="D17" s="18">
        <f>'Design and Research'!G$59</f>
        <v>0</v>
      </c>
      <c r="E17" s="18">
        <f>'Design and Research'!H$59</f>
        <v>0</v>
      </c>
      <c r="F17" s="18">
        <f>'Design and Research'!I$59</f>
        <v>0</v>
      </c>
      <c r="G17" s="18">
        <f>'Design and Research'!J$59</f>
        <v>0</v>
      </c>
      <c r="H17" s="18">
        <f>'Design and Research'!K$59</f>
        <v>0</v>
      </c>
      <c r="I17" s="18">
        <f>'Design and Research'!L$59</f>
        <v>0</v>
      </c>
      <c r="J17" s="18">
        <f>'Design and Research'!M$59</f>
        <v>0</v>
      </c>
      <c r="K17" s="18">
        <f>'Design and Research'!N$59</f>
        <v>0</v>
      </c>
      <c r="L17" s="18">
        <f>'Design and Research'!O$59</f>
        <v>0</v>
      </c>
      <c r="M17" s="18">
        <f>'Design and Research'!P$59</f>
        <v>0</v>
      </c>
      <c r="N17" s="18">
        <f>'Design and Research'!Q$59</f>
        <v>0</v>
      </c>
      <c r="O17" s="18">
        <f>'Design and Research'!R$59</f>
        <v>0</v>
      </c>
      <c r="P17" s="18">
        <f>'Design and Research'!S$59</f>
        <v>0</v>
      </c>
      <c r="Q17" s="18">
        <f>'Design and Research'!T$59</f>
        <v>0</v>
      </c>
      <c r="R17" s="18">
        <f>'Design and Research'!U$59</f>
        <v>0</v>
      </c>
      <c r="S17" s="249">
        <f t="shared" si="2"/>
        <v>0</v>
      </c>
    </row>
    <row r="18" spans="1:19">
      <c r="B18" s="10" t="s">
        <v>70</v>
      </c>
      <c r="C18" s="14">
        <f>'Design and Research'!F$68</f>
        <v>0</v>
      </c>
      <c r="D18" s="14">
        <f>'Design and Research'!G$68</f>
        <v>0</v>
      </c>
      <c r="E18" s="14">
        <f>'Design and Research'!H$68</f>
        <v>0</v>
      </c>
      <c r="F18" s="14">
        <f>'Design and Research'!I$68</f>
        <v>0</v>
      </c>
      <c r="G18" s="14">
        <f>'Design and Research'!J$68</f>
        <v>0</v>
      </c>
      <c r="H18" s="14">
        <f>'Design and Research'!K$68</f>
        <v>0</v>
      </c>
      <c r="I18" s="14">
        <f>'Design and Research'!L$68</f>
        <v>0</v>
      </c>
      <c r="J18" s="14">
        <f>'Design and Research'!M$68</f>
        <v>0</v>
      </c>
      <c r="K18" s="14">
        <f>'Design and Research'!N$68</f>
        <v>0</v>
      </c>
      <c r="L18" s="14">
        <f>'Design and Research'!O$68</f>
        <v>0</v>
      </c>
      <c r="M18" s="14">
        <f>'Design and Research'!P$68</f>
        <v>0</v>
      </c>
      <c r="N18" s="14">
        <f>'Design and Research'!Q$68</f>
        <v>0</v>
      </c>
      <c r="O18" s="14">
        <f>'Design and Research'!R$68</f>
        <v>0</v>
      </c>
      <c r="P18" s="14">
        <f>'Design and Research'!S$68</f>
        <v>0</v>
      </c>
      <c r="Q18" s="14">
        <f>'Design and Research'!T$68</f>
        <v>0</v>
      </c>
      <c r="R18" s="14">
        <f>'Design and Research'!U$68</f>
        <v>0</v>
      </c>
      <c r="S18" s="249">
        <f t="shared" si="2"/>
        <v>0</v>
      </c>
    </row>
    <row r="19" spans="1:19">
      <c r="B19" s="10" t="s">
        <v>140</v>
      </c>
      <c r="C19" s="14">
        <f>'Design and Research'!F$77</f>
        <v>0</v>
      </c>
      <c r="D19" s="14">
        <f>'Design and Research'!G$77</f>
        <v>0</v>
      </c>
      <c r="E19" s="14">
        <f>'Design and Research'!H$77</f>
        <v>0</v>
      </c>
      <c r="F19" s="14">
        <f>'Design and Research'!I$77</f>
        <v>0</v>
      </c>
      <c r="G19" s="14">
        <f>'Design and Research'!J$77</f>
        <v>0</v>
      </c>
      <c r="H19" s="14">
        <f>'Design and Research'!K$77</f>
        <v>0</v>
      </c>
      <c r="I19" s="14">
        <f>'Design and Research'!L$77</f>
        <v>0</v>
      </c>
      <c r="J19" s="14">
        <f>'Design and Research'!M$77</f>
        <v>0</v>
      </c>
      <c r="K19" s="14">
        <f>'Design and Research'!N$77</f>
        <v>0</v>
      </c>
      <c r="L19" s="14">
        <f>'Design and Research'!O$77</f>
        <v>0</v>
      </c>
      <c r="M19" s="14">
        <f>'Design and Research'!P$77</f>
        <v>0</v>
      </c>
      <c r="N19" s="14">
        <f>'Design and Research'!Q$77</f>
        <v>0</v>
      </c>
      <c r="O19" s="14">
        <f>'Design and Research'!R$77</f>
        <v>0</v>
      </c>
      <c r="P19" s="14">
        <f>'Design and Research'!S$77</f>
        <v>0</v>
      </c>
      <c r="Q19" s="14">
        <f>'Design and Research'!T$77</f>
        <v>0</v>
      </c>
      <c r="R19" s="14">
        <f>'Design and Research'!U$77</f>
        <v>0</v>
      </c>
      <c r="S19" s="249">
        <f t="shared" si="2"/>
        <v>0</v>
      </c>
    </row>
    <row r="20" spans="1:19">
      <c r="B20" s="10" t="s">
        <v>74</v>
      </c>
      <c r="C20" s="14">
        <f>'Design and Research'!F$86</f>
        <v>0</v>
      </c>
      <c r="D20" s="14">
        <f>'Design and Research'!G$86</f>
        <v>0</v>
      </c>
      <c r="E20" s="14">
        <f>'Design and Research'!H$86</f>
        <v>0</v>
      </c>
      <c r="F20" s="14">
        <f>'Design and Research'!I$86</f>
        <v>0</v>
      </c>
      <c r="G20" s="14">
        <f>'Design and Research'!J$86</f>
        <v>0</v>
      </c>
      <c r="H20" s="14">
        <f>'Design and Research'!K$86</f>
        <v>0</v>
      </c>
      <c r="I20" s="14">
        <f>'Design and Research'!L$86</f>
        <v>0</v>
      </c>
      <c r="J20" s="14">
        <f>'Design and Research'!M$86</f>
        <v>0</v>
      </c>
      <c r="K20" s="14">
        <f>'Design and Research'!N$86</f>
        <v>0</v>
      </c>
      <c r="L20" s="14">
        <f>'Design and Research'!O$86</f>
        <v>0</v>
      </c>
      <c r="M20" s="14">
        <f>'Design and Research'!P$86</f>
        <v>0</v>
      </c>
      <c r="N20" s="14">
        <f>'Design and Research'!Q$86</f>
        <v>0</v>
      </c>
      <c r="O20" s="14">
        <f>'Design and Research'!R$86</f>
        <v>0</v>
      </c>
      <c r="P20" s="14">
        <f>'Design and Research'!S$86</f>
        <v>0</v>
      </c>
      <c r="Q20" s="14">
        <f>'Design and Research'!T$86</f>
        <v>0</v>
      </c>
      <c r="R20" s="14">
        <f>'Design and Research'!U$86</f>
        <v>0</v>
      </c>
      <c r="S20" s="249">
        <f t="shared" si="2"/>
        <v>0</v>
      </c>
    </row>
    <row r="21" spans="1:19">
      <c r="B21" s="10" t="s">
        <v>141</v>
      </c>
      <c r="C21" s="14">
        <f>'Design and Research'!F$95</f>
        <v>0</v>
      </c>
      <c r="D21" s="14">
        <f>'Design and Research'!G$95</f>
        <v>0</v>
      </c>
      <c r="E21" s="14">
        <f>'Design and Research'!H$95</f>
        <v>0</v>
      </c>
      <c r="F21" s="14">
        <f>'Design and Research'!I$95</f>
        <v>0</v>
      </c>
      <c r="G21" s="14">
        <f>'Design and Research'!J$95</f>
        <v>0</v>
      </c>
      <c r="H21" s="14">
        <f>'Design and Research'!K$95</f>
        <v>0</v>
      </c>
      <c r="I21" s="14">
        <f>'Design and Research'!L$95</f>
        <v>0</v>
      </c>
      <c r="J21" s="14">
        <f>'Design and Research'!M$95</f>
        <v>0</v>
      </c>
      <c r="K21" s="14">
        <f>'Design and Research'!N$95</f>
        <v>0</v>
      </c>
      <c r="L21" s="14">
        <f>'Design and Research'!O$95</f>
        <v>0</v>
      </c>
      <c r="M21" s="14">
        <f>'Design and Research'!P$95</f>
        <v>0</v>
      </c>
      <c r="N21" s="14">
        <f>'Design and Research'!Q$95</f>
        <v>0</v>
      </c>
      <c r="O21" s="14">
        <f>'Design and Research'!R$95</f>
        <v>0</v>
      </c>
      <c r="P21" s="14">
        <f>'Design and Research'!S$95</f>
        <v>0</v>
      </c>
      <c r="Q21" s="14">
        <f>'Design and Research'!T$95</f>
        <v>0</v>
      </c>
      <c r="R21" s="14">
        <f>'Design and Research'!U$95</f>
        <v>0</v>
      </c>
      <c r="S21" s="249">
        <f t="shared" si="2"/>
        <v>0</v>
      </c>
    </row>
    <row r="22" spans="1:19">
      <c r="A22" s="27"/>
      <c r="B22" s="27" t="str">
        <f>"Total "&amp;A14</f>
        <v>Total Design and Research</v>
      </c>
      <c r="C22" s="25">
        <f t="shared" ref="C22:J22" si="3">SUM(C15:C21)</f>
        <v>0</v>
      </c>
      <c r="D22" s="25">
        <f t="shared" si="3"/>
        <v>0</v>
      </c>
      <c r="E22" s="25">
        <f t="shared" si="3"/>
        <v>0</v>
      </c>
      <c r="F22" s="25">
        <f t="shared" si="3"/>
        <v>0</v>
      </c>
      <c r="G22" s="25">
        <f t="shared" si="3"/>
        <v>0</v>
      </c>
      <c r="H22" s="25">
        <f t="shared" si="3"/>
        <v>0</v>
      </c>
      <c r="I22" s="25">
        <f t="shared" si="3"/>
        <v>0</v>
      </c>
      <c r="J22" s="25">
        <f t="shared" si="3"/>
        <v>0</v>
      </c>
      <c r="K22" s="25">
        <f t="shared" ref="K22" si="4">SUM(K15:K21)</f>
        <v>0</v>
      </c>
      <c r="L22" s="25">
        <f t="shared" ref="L22" si="5">SUM(L15:L21)</f>
        <v>0</v>
      </c>
      <c r="M22" s="25">
        <f t="shared" ref="M22" si="6">SUM(M15:M21)</f>
        <v>0</v>
      </c>
      <c r="N22" s="25">
        <f t="shared" ref="N22" si="7">SUM(N15:N21)</f>
        <v>0</v>
      </c>
      <c r="O22" s="25">
        <f t="shared" ref="O22" si="8">SUM(O15:O21)</f>
        <v>0</v>
      </c>
      <c r="P22" s="25">
        <f t="shared" ref="P22" si="9">SUM(P15:P21)</f>
        <v>0</v>
      </c>
      <c r="Q22" s="25">
        <f t="shared" ref="Q22" si="10">SUM(Q15:Q21)</f>
        <v>0</v>
      </c>
      <c r="R22" s="25">
        <f t="shared" ref="R22" si="11">SUM(R15:R21)</f>
        <v>0</v>
      </c>
      <c r="S22" s="233">
        <f t="shared" si="2"/>
        <v>0</v>
      </c>
    </row>
    <row r="23" spans="1:19" ht="5.25" customHeight="1">
      <c r="B23" s="9"/>
      <c r="C23" s="13"/>
      <c r="D23" s="13"/>
      <c r="E23" s="13"/>
      <c r="F23" s="13"/>
      <c r="G23" s="13"/>
      <c r="H23" s="13"/>
      <c r="I23" s="13"/>
      <c r="J23" s="13"/>
      <c r="K23" s="13"/>
      <c r="L23" s="13"/>
      <c r="M23" s="13"/>
      <c r="N23" s="13"/>
      <c r="O23" s="13"/>
      <c r="P23" s="13"/>
      <c r="Q23" s="13"/>
      <c r="R23" s="13"/>
    </row>
    <row r="24" spans="1:19">
      <c r="A24" s="15" t="str">
        <f>'Basic Info'!C26</f>
        <v>Participant Recruitment</v>
      </c>
      <c r="B24" s="6"/>
      <c r="C24" s="178" t="str">
        <f>'Basic Info'!$B$37</f>
        <v>Q4 FY23</v>
      </c>
      <c r="D24" s="178" t="str">
        <f>'Basic Info'!$B$38</f>
        <v>Q1 FY24</v>
      </c>
      <c r="E24" s="178" t="str">
        <f>'Basic Info'!$B$39</f>
        <v>Q2 FY24</v>
      </c>
      <c r="F24" s="178" t="str">
        <f>'Basic Info'!$B$40</f>
        <v>Q3 FY24</v>
      </c>
      <c r="G24" s="178" t="str">
        <f>'Basic Info'!$B$41</f>
        <v>Q4 FY24</v>
      </c>
      <c r="H24" s="178" t="str">
        <f>'Basic Info'!$B$42</f>
        <v>Q1 FY25</v>
      </c>
      <c r="I24" s="178" t="str">
        <f>'Basic Info'!$B$43</f>
        <v>Q2 FY25</v>
      </c>
      <c r="J24" s="178" t="str">
        <f>'Basic Info'!$B$44</f>
        <v>Q3 FY25</v>
      </c>
      <c r="K24" s="272" t="str">
        <f>'Basic Info'!$B$45</f>
        <v>Q4 FY25</v>
      </c>
      <c r="L24" s="272" t="str">
        <f>'Basic Info'!$B$46</f>
        <v>Q1 FY26</v>
      </c>
      <c r="M24" s="272" t="str">
        <f>'Basic Info'!$B$47</f>
        <v>Q2 FY26</v>
      </c>
      <c r="N24" s="272" t="str">
        <f>'Basic Info'!$B$47</f>
        <v>Q2 FY26</v>
      </c>
      <c r="O24" s="272" t="str">
        <f>'Basic Info'!$B$48</f>
        <v>Q3 FY26</v>
      </c>
      <c r="P24" s="272" t="str">
        <f>'Basic Info'!$B$49</f>
        <v>Q4 FY26</v>
      </c>
      <c r="Q24" s="272" t="str">
        <f>'Basic Info'!$B$50</f>
        <v>Q1 FY27</v>
      </c>
      <c r="R24" s="272" t="str">
        <f>'Basic Info'!$B$51</f>
        <v>Q2 FY27</v>
      </c>
      <c r="S24" s="242"/>
    </row>
    <row r="25" spans="1:19">
      <c r="B25" s="28" t="s">
        <v>177</v>
      </c>
      <c r="C25" s="20">
        <f>'Participant Recruitment'!F$41</f>
        <v>0</v>
      </c>
      <c r="D25" s="20">
        <f>'Participant Recruitment'!G$41</f>
        <v>0</v>
      </c>
      <c r="E25" s="20">
        <f>'Participant Recruitment'!H$41</f>
        <v>0</v>
      </c>
      <c r="F25" s="20">
        <f>'Participant Recruitment'!I$41</f>
        <v>0</v>
      </c>
      <c r="G25" s="20">
        <f>'Participant Recruitment'!J$41</f>
        <v>0</v>
      </c>
      <c r="H25" s="20">
        <f>'Participant Recruitment'!K$41</f>
        <v>0</v>
      </c>
      <c r="I25" s="20">
        <f>'Participant Recruitment'!L$41</f>
        <v>0</v>
      </c>
      <c r="J25" s="20">
        <f>'Participant Recruitment'!M$41</f>
        <v>0</v>
      </c>
      <c r="K25" s="20">
        <f>'Participant Recruitment'!N$41</f>
        <v>0</v>
      </c>
      <c r="L25" s="20">
        <f>'Participant Recruitment'!O$41</f>
        <v>0</v>
      </c>
      <c r="M25" s="20">
        <f>'Participant Recruitment'!P$41</f>
        <v>0</v>
      </c>
      <c r="N25" s="20">
        <f>'Participant Recruitment'!Q$41</f>
        <v>0</v>
      </c>
      <c r="O25" s="20">
        <f>'Participant Recruitment'!R$41</f>
        <v>0</v>
      </c>
      <c r="P25" s="20">
        <f>'Participant Recruitment'!S$41</f>
        <v>0</v>
      </c>
      <c r="Q25" s="20">
        <f>'Participant Recruitment'!T$41</f>
        <v>0</v>
      </c>
      <c r="R25" s="20">
        <f>'Participant Recruitment'!U$41</f>
        <v>0</v>
      </c>
      <c r="S25" s="249">
        <f>SUM(C25:R25)</f>
        <v>0</v>
      </c>
    </row>
    <row r="26" spans="1:19">
      <c r="B26" s="10" t="s">
        <v>65</v>
      </c>
      <c r="C26" s="14">
        <f>'Participant Recruitment'!F$50</f>
        <v>0</v>
      </c>
      <c r="D26" s="14">
        <f>'Participant Recruitment'!G$50</f>
        <v>0</v>
      </c>
      <c r="E26" s="14">
        <f>'Participant Recruitment'!H$50</f>
        <v>0</v>
      </c>
      <c r="F26" s="14">
        <f>'Participant Recruitment'!I$50</f>
        <v>0</v>
      </c>
      <c r="G26" s="14">
        <f>'Participant Recruitment'!J$50</f>
        <v>0</v>
      </c>
      <c r="H26" s="14">
        <f>'Participant Recruitment'!K$50</f>
        <v>0</v>
      </c>
      <c r="I26" s="14">
        <f>'Participant Recruitment'!L$50</f>
        <v>0</v>
      </c>
      <c r="J26" s="14">
        <f>'Participant Recruitment'!M$50</f>
        <v>0</v>
      </c>
      <c r="K26" s="14">
        <f>'Participant Recruitment'!N$50</f>
        <v>0</v>
      </c>
      <c r="L26" s="14">
        <f>'Participant Recruitment'!O$50</f>
        <v>0</v>
      </c>
      <c r="M26" s="14">
        <f>'Participant Recruitment'!P$50</f>
        <v>0</v>
      </c>
      <c r="N26" s="14">
        <f>'Participant Recruitment'!Q$50</f>
        <v>0</v>
      </c>
      <c r="O26" s="14">
        <f>'Participant Recruitment'!R$50</f>
        <v>0</v>
      </c>
      <c r="P26" s="14">
        <f>'Participant Recruitment'!S$50</f>
        <v>0</v>
      </c>
      <c r="Q26" s="14">
        <f>'Participant Recruitment'!T$50</f>
        <v>0</v>
      </c>
      <c r="R26" s="14">
        <f>'Participant Recruitment'!U$50</f>
        <v>0</v>
      </c>
      <c r="S26" s="249">
        <f t="shared" ref="S26:S31" si="12">SUM(C26:R26)</f>
        <v>0</v>
      </c>
    </row>
    <row r="27" spans="1:19">
      <c r="B27" s="10" t="s">
        <v>68</v>
      </c>
      <c r="C27" s="14">
        <f>'Participant Recruitment'!F$59</f>
        <v>0</v>
      </c>
      <c r="D27" s="14">
        <f>'Participant Recruitment'!G$59</f>
        <v>0</v>
      </c>
      <c r="E27" s="14">
        <f>'Participant Recruitment'!H$59</f>
        <v>0</v>
      </c>
      <c r="F27" s="14">
        <f>'Participant Recruitment'!I$59</f>
        <v>0</v>
      </c>
      <c r="G27" s="14">
        <f>'Participant Recruitment'!J$59</f>
        <v>0</v>
      </c>
      <c r="H27" s="14">
        <f>'Participant Recruitment'!K$59</f>
        <v>0</v>
      </c>
      <c r="I27" s="14">
        <f>'Participant Recruitment'!L$59</f>
        <v>0</v>
      </c>
      <c r="J27" s="14">
        <f>'Participant Recruitment'!M$59</f>
        <v>0</v>
      </c>
      <c r="K27" s="14">
        <f>'Participant Recruitment'!N$59</f>
        <v>0</v>
      </c>
      <c r="L27" s="14">
        <f>'Participant Recruitment'!O$59</f>
        <v>0</v>
      </c>
      <c r="M27" s="14">
        <f>'Participant Recruitment'!P$59</f>
        <v>0</v>
      </c>
      <c r="N27" s="14">
        <f>'Participant Recruitment'!Q$59</f>
        <v>0</v>
      </c>
      <c r="O27" s="14">
        <f>'Participant Recruitment'!R$59</f>
        <v>0</v>
      </c>
      <c r="P27" s="14">
        <f>'Participant Recruitment'!S$59</f>
        <v>0</v>
      </c>
      <c r="Q27" s="14">
        <f>'Participant Recruitment'!T$59</f>
        <v>0</v>
      </c>
      <c r="R27" s="14">
        <f>'Participant Recruitment'!U$59</f>
        <v>0</v>
      </c>
      <c r="S27" s="249">
        <f t="shared" si="12"/>
        <v>0</v>
      </c>
    </row>
    <row r="28" spans="1:19">
      <c r="B28" s="10" t="s">
        <v>70</v>
      </c>
      <c r="C28" s="14">
        <f>'Participant Recruitment'!F$68</f>
        <v>0</v>
      </c>
      <c r="D28" s="14">
        <f>'Participant Recruitment'!G$68</f>
        <v>0</v>
      </c>
      <c r="E28" s="14">
        <f>'Participant Recruitment'!H$68</f>
        <v>0</v>
      </c>
      <c r="F28" s="14">
        <f>'Participant Recruitment'!I$68</f>
        <v>0</v>
      </c>
      <c r="G28" s="14">
        <f>'Participant Recruitment'!J$68</f>
        <v>0</v>
      </c>
      <c r="H28" s="14">
        <f>'Participant Recruitment'!K$68</f>
        <v>0</v>
      </c>
      <c r="I28" s="14">
        <f>'Participant Recruitment'!L$68</f>
        <v>0</v>
      </c>
      <c r="J28" s="14">
        <f>'Participant Recruitment'!M$68</f>
        <v>0</v>
      </c>
      <c r="K28" s="14">
        <f>'Participant Recruitment'!N$68</f>
        <v>0</v>
      </c>
      <c r="L28" s="14">
        <f>'Participant Recruitment'!O$68</f>
        <v>0</v>
      </c>
      <c r="M28" s="14">
        <f>'Participant Recruitment'!P$68</f>
        <v>0</v>
      </c>
      <c r="N28" s="14">
        <f>'Participant Recruitment'!Q$68</f>
        <v>0</v>
      </c>
      <c r="O28" s="14">
        <f>'Participant Recruitment'!R$68</f>
        <v>0</v>
      </c>
      <c r="P28" s="14">
        <f>'Participant Recruitment'!S$68</f>
        <v>0</v>
      </c>
      <c r="Q28" s="14">
        <f>'Participant Recruitment'!T$68</f>
        <v>0</v>
      </c>
      <c r="R28" s="14">
        <f>'Participant Recruitment'!U$68</f>
        <v>0</v>
      </c>
      <c r="S28" s="249">
        <f t="shared" si="12"/>
        <v>0</v>
      </c>
    </row>
    <row r="29" spans="1:19">
      <c r="B29" s="10" t="s">
        <v>140</v>
      </c>
      <c r="C29" s="14">
        <f>'Participant Recruitment'!F$77</f>
        <v>0</v>
      </c>
      <c r="D29" s="14">
        <f>'Participant Recruitment'!G$77</f>
        <v>0</v>
      </c>
      <c r="E29" s="14">
        <f>'Participant Recruitment'!H$77</f>
        <v>0</v>
      </c>
      <c r="F29" s="14">
        <f>'Participant Recruitment'!I$77</f>
        <v>0</v>
      </c>
      <c r="G29" s="14">
        <f>'Participant Recruitment'!J$77</f>
        <v>0</v>
      </c>
      <c r="H29" s="14">
        <f>'Participant Recruitment'!K$77</f>
        <v>0</v>
      </c>
      <c r="I29" s="14">
        <f>'Participant Recruitment'!L$77</f>
        <v>0</v>
      </c>
      <c r="J29" s="14">
        <f>'Participant Recruitment'!M$77</f>
        <v>0</v>
      </c>
      <c r="K29" s="14">
        <f>'Participant Recruitment'!N$77</f>
        <v>0</v>
      </c>
      <c r="L29" s="14">
        <f>'Participant Recruitment'!O$77</f>
        <v>0</v>
      </c>
      <c r="M29" s="14">
        <f>'Participant Recruitment'!P$77</f>
        <v>0</v>
      </c>
      <c r="N29" s="14">
        <f>'Participant Recruitment'!Q$77</f>
        <v>0</v>
      </c>
      <c r="O29" s="14">
        <f>'Participant Recruitment'!R$77</f>
        <v>0</v>
      </c>
      <c r="P29" s="14">
        <f>'Participant Recruitment'!S$77</f>
        <v>0</v>
      </c>
      <c r="Q29" s="14">
        <f>'Participant Recruitment'!T$77</f>
        <v>0</v>
      </c>
      <c r="R29" s="14">
        <f>'Participant Recruitment'!U$77</f>
        <v>0</v>
      </c>
      <c r="S29" s="249">
        <f t="shared" si="12"/>
        <v>0</v>
      </c>
    </row>
    <row r="30" spans="1:19">
      <c r="B30" s="10" t="s">
        <v>74</v>
      </c>
      <c r="C30" s="14">
        <f>'Participant Recruitment'!F$86</f>
        <v>0</v>
      </c>
      <c r="D30" s="14">
        <f>'Participant Recruitment'!G$86</f>
        <v>0</v>
      </c>
      <c r="E30" s="14">
        <f>'Participant Recruitment'!H$86</f>
        <v>0</v>
      </c>
      <c r="F30" s="14">
        <f>'Participant Recruitment'!I$86</f>
        <v>0</v>
      </c>
      <c r="G30" s="14">
        <f>'Participant Recruitment'!J$86</f>
        <v>0</v>
      </c>
      <c r="H30" s="14">
        <f>'Participant Recruitment'!K$86</f>
        <v>0</v>
      </c>
      <c r="I30" s="14">
        <f>'Participant Recruitment'!L$86</f>
        <v>0</v>
      </c>
      <c r="J30" s="14">
        <f>'Participant Recruitment'!M$86</f>
        <v>0</v>
      </c>
      <c r="K30" s="14">
        <f>'Participant Recruitment'!N$86</f>
        <v>0</v>
      </c>
      <c r="L30" s="14">
        <f>'Participant Recruitment'!O$86</f>
        <v>0</v>
      </c>
      <c r="M30" s="14">
        <f>'Participant Recruitment'!P$86</f>
        <v>0</v>
      </c>
      <c r="N30" s="14">
        <f>'Participant Recruitment'!Q$86</f>
        <v>0</v>
      </c>
      <c r="O30" s="14">
        <f>'Participant Recruitment'!R$86</f>
        <v>0</v>
      </c>
      <c r="P30" s="14">
        <f>'Participant Recruitment'!S$86</f>
        <v>0</v>
      </c>
      <c r="Q30" s="14">
        <f>'Participant Recruitment'!T$86</f>
        <v>0</v>
      </c>
      <c r="R30" s="14">
        <f>'Participant Recruitment'!U$86</f>
        <v>0</v>
      </c>
      <c r="S30" s="249">
        <f t="shared" si="12"/>
        <v>0</v>
      </c>
    </row>
    <row r="31" spans="1:19">
      <c r="B31" s="10" t="s">
        <v>141</v>
      </c>
      <c r="C31" s="14">
        <f>'Participant Recruitment'!F$95</f>
        <v>0</v>
      </c>
      <c r="D31" s="14">
        <f>'Participant Recruitment'!G$95</f>
        <v>0</v>
      </c>
      <c r="E31" s="14">
        <f>'Participant Recruitment'!H$95</f>
        <v>0</v>
      </c>
      <c r="F31" s="14">
        <f>'Participant Recruitment'!I$95</f>
        <v>0</v>
      </c>
      <c r="G31" s="14">
        <f>'Participant Recruitment'!J$95</f>
        <v>0</v>
      </c>
      <c r="H31" s="14">
        <f>'Participant Recruitment'!K$95</f>
        <v>0</v>
      </c>
      <c r="I31" s="14">
        <f>'Participant Recruitment'!L$95</f>
        <v>0</v>
      </c>
      <c r="J31" s="14">
        <f>'Participant Recruitment'!M$95</f>
        <v>0</v>
      </c>
      <c r="K31" s="14">
        <f>'Participant Recruitment'!N$95</f>
        <v>0</v>
      </c>
      <c r="L31" s="14">
        <f>'Participant Recruitment'!O$95</f>
        <v>0</v>
      </c>
      <c r="M31" s="14">
        <f>'Participant Recruitment'!P$95</f>
        <v>0</v>
      </c>
      <c r="N31" s="14">
        <f>'Participant Recruitment'!Q$95</f>
        <v>0</v>
      </c>
      <c r="O31" s="14">
        <f>'Participant Recruitment'!R$95</f>
        <v>0</v>
      </c>
      <c r="P31" s="14">
        <f>'Participant Recruitment'!S$95</f>
        <v>0</v>
      </c>
      <c r="Q31" s="14">
        <f>'Participant Recruitment'!T$95</f>
        <v>0</v>
      </c>
      <c r="R31" s="14">
        <f>'Participant Recruitment'!U$95</f>
        <v>0</v>
      </c>
      <c r="S31" s="250">
        <f t="shared" si="12"/>
        <v>0</v>
      </c>
    </row>
    <row r="32" spans="1:19">
      <c r="A32" s="27"/>
      <c r="B32" s="27" t="str">
        <f>"Total "&amp;A24</f>
        <v>Total Participant Recruitment</v>
      </c>
      <c r="C32" s="25">
        <f t="shared" ref="C32:J32" si="13">SUM(C25:C31)</f>
        <v>0</v>
      </c>
      <c r="D32" s="25">
        <f t="shared" si="13"/>
        <v>0</v>
      </c>
      <c r="E32" s="25">
        <f t="shared" si="13"/>
        <v>0</v>
      </c>
      <c r="F32" s="25">
        <f t="shared" si="13"/>
        <v>0</v>
      </c>
      <c r="G32" s="25">
        <f t="shared" si="13"/>
        <v>0</v>
      </c>
      <c r="H32" s="25">
        <f t="shared" si="13"/>
        <v>0</v>
      </c>
      <c r="I32" s="25">
        <f t="shared" si="13"/>
        <v>0</v>
      </c>
      <c r="J32" s="25">
        <f t="shared" si="13"/>
        <v>0</v>
      </c>
      <c r="K32" s="25">
        <f t="shared" ref="K32" si="14">SUM(K25:K31)</f>
        <v>0</v>
      </c>
      <c r="L32" s="25">
        <f t="shared" ref="L32" si="15">SUM(L25:L31)</f>
        <v>0</v>
      </c>
      <c r="M32" s="25">
        <f t="shared" ref="M32" si="16">SUM(M25:M31)</f>
        <v>0</v>
      </c>
      <c r="N32" s="25">
        <f t="shared" ref="N32" si="17">SUM(N25:N31)</f>
        <v>0</v>
      </c>
      <c r="O32" s="25">
        <f t="shared" ref="O32" si="18">SUM(O25:O31)</f>
        <v>0</v>
      </c>
      <c r="P32" s="25">
        <f t="shared" ref="P32" si="19">SUM(P25:P31)</f>
        <v>0</v>
      </c>
      <c r="Q32" s="25">
        <f t="shared" ref="Q32" si="20">SUM(Q25:Q31)</f>
        <v>0</v>
      </c>
      <c r="R32" s="25">
        <f t="shared" ref="R32" si="21">SUM(R25:R31)</f>
        <v>0</v>
      </c>
      <c r="S32" s="241">
        <f>SUM(S25:S31)</f>
        <v>0</v>
      </c>
    </row>
    <row r="33" spans="1:19" ht="5.25" customHeight="1">
      <c r="A33" s="8"/>
      <c r="B33" s="8"/>
      <c r="C33" s="8"/>
      <c r="D33" s="8"/>
      <c r="E33" s="8"/>
      <c r="F33" s="8"/>
      <c r="G33" s="8"/>
      <c r="H33" s="8"/>
      <c r="I33" s="8"/>
      <c r="J33" s="8"/>
      <c r="K33" s="8"/>
      <c r="L33" s="8"/>
      <c r="M33" s="8"/>
      <c r="N33" s="8"/>
      <c r="O33" s="8"/>
      <c r="P33" s="8"/>
      <c r="Q33" s="8"/>
      <c r="R33" s="8"/>
      <c r="S33" s="230"/>
    </row>
    <row r="34" spans="1:19">
      <c r="A34" s="15" t="str">
        <f>'Basic Info'!C27</f>
        <v>Disbursement of Payments</v>
      </c>
      <c r="B34" s="6"/>
      <c r="C34" s="178" t="str">
        <f>'Basic Info'!$B$37</f>
        <v>Q4 FY23</v>
      </c>
      <c r="D34" s="178" t="str">
        <f>'Basic Info'!$B$38</f>
        <v>Q1 FY24</v>
      </c>
      <c r="E34" s="178" t="str">
        <f>'Basic Info'!$B$39</f>
        <v>Q2 FY24</v>
      </c>
      <c r="F34" s="178" t="str">
        <f>'Basic Info'!$B$40</f>
        <v>Q3 FY24</v>
      </c>
      <c r="G34" s="178" t="str">
        <f>'Basic Info'!$B$41</f>
        <v>Q4 FY24</v>
      </c>
      <c r="H34" s="178" t="str">
        <f>'Basic Info'!$B$42</f>
        <v>Q1 FY25</v>
      </c>
      <c r="I34" s="178" t="str">
        <f>'Basic Info'!$B$43</f>
        <v>Q2 FY25</v>
      </c>
      <c r="J34" s="178" t="str">
        <f>'Basic Info'!$B$44</f>
        <v>Q3 FY25</v>
      </c>
      <c r="K34" s="272" t="str">
        <f>'Basic Info'!$B$45</f>
        <v>Q4 FY25</v>
      </c>
      <c r="L34" s="272" t="str">
        <f>'Basic Info'!$B$46</f>
        <v>Q1 FY26</v>
      </c>
      <c r="M34" s="272" t="str">
        <f>'Basic Info'!$B$47</f>
        <v>Q2 FY26</v>
      </c>
      <c r="N34" s="272" t="str">
        <f>'Basic Info'!$B$47</f>
        <v>Q2 FY26</v>
      </c>
      <c r="O34" s="272" t="str">
        <f>'Basic Info'!$B$48</f>
        <v>Q3 FY26</v>
      </c>
      <c r="P34" s="272" t="str">
        <f>'Basic Info'!$B$49</f>
        <v>Q4 FY26</v>
      </c>
      <c r="Q34" s="272" t="str">
        <f>'Basic Info'!$B$50</f>
        <v>Q1 FY27</v>
      </c>
      <c r="R34" s="272" t="str">
        <f>'Basic Info'!$B$51</f>
        <v>Q2 FY27</v>
      </c>
      <c r="S34" s="242"/>
    </row>
    <row r="35" spans="1:19">
      <c r="B35" s="28" t="s">
        <v>177</v>
      </c>
      <c r="C35" s="14">
        <f>'Disbursement of Payments'!F$41</f>
        <v>0</v>
      </c>
      <c r="D35" s="14">
        <f>'Disbursement of Payments'!G$41</f>
        <v>0</v>
      </c>
      <c r="E35" s="14">
        <f>'Disbursement of Payments'!H$41</f>
        <v>0</v>
      </c>
      <c r="F35" s="14">
        <f>'Disbursement of Payments'!I$41</f>
        <v>0</v>
      </c>
      <c r="G35" s="14">
        <f>'Disbursement of Payments'!J$41</f>
        <v>0</v>
      </c>
      <c r="H35" s="14">
        <f>'Disbursement of Payments'!K$41</f>
        <v>0</v>
      </c>
      <c r="I35" s="14">
        <f>'Disbursement of Payments'!L$41</f>
        <v>0</v>
      </c>
      <c r="J35" s="14">
        <f>'Disbursement of Payments'!M$41</f>
        <v>0</v>
      </c>
      <c r="K35" s="14">
        <f>'Disbursement of Payments'!N$41</f>
        <v>0</v>
      </c>
      <c r="L35" s="14">
        <f>'Disbursement of Payments'!O$41</f>
        <v>0</v>
      </c>
      <c r="M35" s="14">
        <f>'Disbursement of Payments'!P$41</f>
        <v>0</v>
      </c>
      <c r="N35" s="14">
        <f>'Disbursement of Payments'!Q$41</f>
        <v>0</v>
      </c>
      <c r="O35" s="14">
        <f>'Disbursement of Payments'!R$41</f>
        <v>0</v>
      </c>
      <c r="P35" s="14">
        <f>'Disbursement of Payments'!S$41</f>
        <v>0</v>
      </c>
      <c r="Q35" s="14">
        <f>'Disbursement of Payments'!T$41</f>
        <v>0</v>
      </c>
      <c r="R35" s="14">
        <f>'Disbursement of Payments'!U$41</f>
        <v>0</v>
      </c>
      <c r="S35" s="251">
        <f>SUM(C35:R35)</f>
        <v>0</v>
      </c>
    </row>
    <row r="36" spans="1:19">
      <c r="B36" s="10" t="s">
        <v>65</v>
      </c>
      <c r="C36" s="14">
        <f>'Disbursement of Payments'!F$50</f>
        <v>0</v>
      </c>
      <c r="D36" s="14">
        <f>'Disbursement of Payments'!G$50</f>
        <v>0</v>
      </c>
      <c r="E36" s="14">
        <f>'Disbursement of Payments'!H$50</f>
        <v>0</v>
      </c>
      <c r="F36" s="14">
        <f>'Disbursement of Payments'!I$50</f>
        <v>0</v>
      </c>
      <c r="G36" s="14">
        <f>'Disbursement of Payments'!J$50</f>
        <v>0</v>
      </c>
      <c r="H36" s="14">
        <f>'Disbursement of Payments'!K$50</f>
        <v>0</v>
      </c>
      <c r="I36" s="14">
        <f>'Disbursement of Payments'!L$50</f>
        <v>0</v>
      </c>
      <c r="J36" s="14">
        <f>'Disbursement of Payments'!M$50</f>
        <v>0</v>
      </c>
      <c r="K36" s="14">
        <f>'Disbursement of Payments'!N$50</f>
        <v>0</v>
      </c>
      <c r="L36" s="14">
        <f>'Disbursement of Payments'!O$50</f>
        <v>0</v>
      </c>
      <c r="M36" s="14">
        <f>'Disbursement of Payments'!P$50</f>
        <v>0</v>
      </c>
      <c r="N36" s="14">
        <f>'Disbursement of Payments'!Q$50</f>
        <v>0</v>
      </c>
      <c r="O36" s="14">
        <f>'Disbursement of Payments'!R$50</f>
        <v>0</v>
      </c>
      <c r="P36" s="14">
        <f>'Disbursement of Payments'!S$50</f>
        <v>0</v>
      </c>
      <c r="Q36" s="14">
        <f>'Disbursement of Payments'!T$50</f>
        <v>0</v>
      </c>
      <c r="R36" s="14">
        <f>'Disbursement of Payments'!U$50</f>
        <v>0</v>
      </c>
      <c r="S36" s="251">
        <f t="shared" ref="S36:S41" si="22">SUM(C36:R36)</f>
        <v>0</v>
      </c>
    </row>
    <row r="37" spans="1:19">
      <c r="B37" s="10" t="s">
        <v>68</v>
      </c>
      <c r="C37" s="14">
        <f>'Disbursement of Payments'!F$59</f>
        <v>0</v>
      </c>
      <c r="D37" s="14">
        <f>'Disbursement of Payments'!G$59</f>
        <v>0</v>
      </c>
      <c r="E37" s="14">
        <f>'Disbursement of Payments'!H$59</f>
        <v>0</v>
      </c>
      <c r="F37" s="14">
        <f>'Disbursement of Payments'!I$59</f>
        <v>0</v>
      </c>
      <c r="G37" s="14">
        <f>'Disbursement of Payments'!J$59</f>
        <v>0</v>
      </c>
      <c r="H37" s="14">
        <f>'Disbursement of Payments'!K$59</f>
        <v>0</v>
      </c>
      <c r="I37" s="14">
        <f>'Disbursement of Payments'!L$59</f>
        <v>0</v>
      </c>
      <c r="J37" s="14">
        <f>'Disbursement of Payments'!M$59</f>
        <v>0</v>
      </c>
      <c r="K37" s="14">
        <f>'Disbursement of Payments'!N$59</f>
        <v>0</v>
      </c>
      <c r="L37" s="14">
        <f>'Disbursement of Payments'!O$59</f>
        <v>0</v>
      </c>
      <c r="M37" s="14">
        <f>'Disbursement of Payments'!P$59</f>
        <v>0</v>
      </c>
      <c r="N37" s="14">
        <f>'Disbursement of Payments'!Q$59</f>
        <v>0</v>
      </c>
      <c r="O37" s="14">
        <f>'Disbursement of Payments'!R$59</f>
        <v>0</v>
      </c>
      <c r="P37" s="14">
        <f>'Disbursement of Payments'!S$59</f>
        <v>0</v>
      </c>
      <c r="Q37" s="14">
        <f>'Disbursement of Payments'!T$59</f>
        <v>0</v>
      </c>
      <c r="R37" s="14">
        <f>'Disbursement of Payments'!U$59</f>
        <v>0</v>
      </c>
      <c r="S37" s="251">
        <f t="shared" si="22"/>
        <v>0</v>
      </c>
    </row>
    <row r="38" spans="1:19">
      <c r="B38" s="10" t="s">
        <v>70</v>
      </c>
      <c r="C38" s="14">
        <f>'Disbursement of Payments'!F$68</f>
        <v>0</v>
      </c>
      <c r="D38" s="14">
        <f>'Disbursement of Payments'!G$68</f>
        <v>0</v>
      </c>
      <c r="E38" s="14">
        <f>'Disbursement of Payments'!H$68</f>
        <v>0</v>
      </c>
      <c r="F38" s="14">
        <f>'Disbursement of Payments'!I$68</f>
        <v>0</v>
      </c>
      <c r="G38" s="14">
        <f>'Disbursement of Payments'!J$68</f>
        <v>0</v>
      </c>
      <c r="H38" s="14">
        <f>'Disbursement of Payments'!K$68</f>
        <v>0</v>
      </c>
      <c r="I38" s="14">
        <f>'Disbursement of Payments'!L$68</f>
        <v>0</v>
      </c>
      <c r="J38" s="14">
        <f>'Disbursement of Payments'!M$68</f>
        <v>0</v>
      </c>
      <c r="K38" s="14">
        <f>'Disbursement of Payments'!N$68</f>
        <v>0</v>
      </c>
      <c r="L38" s="14">
        <f>'Disbursement of Payments'!O$68</f>
        <v>0</v>
      </c>
      <c r="M38" s="14">
        <f>'Disbursement of Payments'!P$68</f>
        <v>0</v>
      </c>
      <c r="N38" s="14">
        <f>'Disbursement of Payments'!Q$68</f>
        <v>0</v>
      </c>
      <c r="O38" s="14">
        <f>'Disbursement of Payments'!R$68</f>
        <v>0</v>
      </c>
      <c r="P38" s="14">
        <f>'Disbursement of Payments'!S$68</f>
        <v>0</v>
      </c>
      <c r="Q38" s="14">
        <f>'Disbursement of Payments'!T$68</f>
        <v>0</v>
      </c>
      <c r="R38" s="14">
        <f>'Disbursement of Payments'!U$68</f>
        <v>0</v>
      </c>
      <c r="S38" s="251">
        <f t="shared" si="22"/>
        <v>0</v>
      </c>
    </row>
    <row r="39" spans="1:19">
      <c r="B39" s="10" t="s">
        <v>140</v>
      </c>
      <c r="C39" s="14">
        <f>'Disbursement of Payments'!F$77</f>
        <v>0</v>
      </c>
      <c r="D39" s="14">
        <f>'Disbursement of Payments'!G$77</f>
        <v>0</v>
      </c>
      <c r="E39" s="14">
        <f>'Disbursement of Payments'!H$77</f>
        <v>0</v>
      </c>
      <c r="F39" s="14">
        <f>'Disbursement of Payments'!I$77</f>
        <v>0</v>
      </c>
      <c r="G39" s="14">
        <f>'Disbursement of Payments'!J$77</f>
        <v>0</v>
      </c>
      <c r="H39" s="14">
        <f>'Disbursement of Payments'!K$77</f>
        <v>0</v>
      </c>
      <c r="I39" s="14">
        <f>'Disbursement of Payments'!L$77</f>
        <v>0</v>
      </c>
      <c r="J39" s="14">
        <f>'Disbursement of Payments'!M$77</f>
        <v>0</v>
      </c>
      <c r="K39" s="14">
        <f>'Disbursement of Payments'!N$77</f>
        <v>0</v>
      </c>
      <c r="L39" s="14">
        <f>'Disbursement of Payments'!O$77</f>
        <v>0</v>
      </c>
      <c r="M39" s="14">
        <f>'Disbursement of Payments'!P$77</f>
        <v>0</v>
      </c>
      <c r="N39" s="14">
        <f>'Disbursement of Payments'!Q$77</f>
        <v>0</v>
      </c>
      <c r="O39" s="14">
        <f>'Disbursement of Payments'!R$77</f>
        <v>0</v>
      </c>
      <c r="P39" s="14">
        <f>'Disbursement of Payments'!S$77</f>
        <v>0</v>
      </c>
      <c r="Q39" s="14">
        <f>'Disbursement of Payments'!T$77</f>
        <v>0</v>
      </c>
      <c r="R39" s="14">
        <f>'Disbursement of Payments'!U$77</f>
        <v>0</v>
      </c>
      <c r="S39" s="251">
        <f t="shared" si="22"/>
        <v>0</v>
      </c>
    </row>
    <row r="40" spans="1:19">
      <c r="B40" s="10" t="s">
        <v>74</v>
      </c>
      <c r="C40" s="14">
        <f>'Disbursement of Payments'!F$86</f>
        <v>0</v>
      </c>
      <c r="D40" s="14">
        <f>'Disbursement of Payments'!G$86</f>
        <v>0</v>
      </c>
      <c r="E40" s="14">
        <f>'Disbursement of Payments'!H$86</f>
        <v>0</v>
      </c>
      <c r="F40" s="14">
        <f>'Disbursement of Payments'!I$86</f>
        <v>0</v>
      </c>
      <c r="G40" s="14">
        <f>'Disbursement of Payments'!J$86</f>
        <v>0</v>
      </c>
      <c r="H40" s="14">
        <f>'Disbursement of Payments'!K$86</f>
        <v>0</v>
      </c>
      <c r="I40" s="14">
        <f>'Disbursement of Payments'!L$86</f>
        <v>0</v>
      </c>
      <c r="J40" s="14">
        <f>'Disbursement of Payments'!M$86</f>
        <v>0</v>
      </c>
      <c r="K40" s="14">
        <f>'Disbursement of Payments'!N$86</f>
        <v>0</v>
      </c>
      <c r="L40" s="14">
        <f>'Disbursement of Payments'!O$86</f>
        <v>0</v>
      </c>
      <c r="M40" s="14">
        <f>'Disbursement of Payments'!P$86</f>
        <v>0</v>
      </c>
      <c r="N40" s="14">
        <f>'Disbursement of Payments'!Q$86</f>
        <v>0</v>
      </c>
      <c r="O40" s="14">
        <f>'Disbursement of Payments'!R$86</f>
        <v>0</v>
      </c>
      <c r="P40" s="14">
        <f>'Disbursement of Payments'!S$86</f>
        <v>0</v>
      </c>
      <c r="Q40" s="14">
        <f>'Disbursement of Payments'!T$86</f>
        <v>0</v>
      </c>
      <c r="R40" s="14">
        <f>'Disbursement of Payments'!U$86</f>
        <v>0</v>
      </c>
      <c r="S40" s="251">
        <f t="shared" si="22"/>
        <v>0</v>
      </c>
    </row>
    <row r="41" spans="1:19">
      <c r="B41" s="10" t="s">
        <v>141</v>
      </c>
      <c r="C41" s="14">
        <f>'Disbursement of Payments'!F$95</f>
        <v>0</v>
      </c>
      <c r="D41" s="14">
        <f>'Disbursement of Payments'!G$95</f>
        <v>0</v>
      </c>
      <c r="E41" s="14">
        <f>'Disbursement of Payments'!H$95</f>
        <v>0</v>
      </c>
      <c r="F41" s="14">
        <f>'Disbursement of Payments'!I$95</f>
        <v>0</v>
      </c>
      <c r="G41" s="14">
        <f>'Disbursement of Payments'!J$95</f>
        <v>0</v>
      </c>
      <c r="H41" s="14">
        <f>'Disbursement of Payments'!K$95</f>
        <v>0</v>
      </c>
      <c r="I41" s="14">
        <f>'Disbursement of Payments'!L$95</f>
        <v>0</v>
      </c>
      <c r="J41" s="14">
        <f>'Disbursement of Payments'!M$95</f>
        <v>0</v>
      </c>
      <c r="K41" s="14">
        <f>'Disbursement of Payments'!N$95</f>
        <v>0</v>
      </c>
      <c r="L41" s="14">
        <f>'Disbursement of Payments'!O$95</f>
        <v>0</v>
      </c>
      <c r="M41" s="14">
        <f>'Disbursement of Payments'!P$95</f>
        <v>0</v>
      </c>
      <c r="N41" s="14">
        <f>'Disbursement of Payments'!Q$95</f>
        <v>0</v>
      </c>
      <c r="O41" s="14">
        <f>'Disbursement of Payments'!R$95</f>
        <v>0</v>
      </c>
      <c r="P41" s="14">
        <f>'Disbursement of Payments'!S$95</f>
        <v>0</v>
      </c>
      <c r="Q41" s="14">
        <f>'Disbursement of Payments'!T$95</f>
        <v>0</v>
      </c>
      <c r="R41" s="14">
        <f>'Participant Recruitment'!U$95</f>
        <v>0</v>
      </c>
      <c r="S41" s="251">
        <f t="shared" si="22"/>
        <v>0</v>
      </c>
    </row>
    <row r="42" spans="1:19">
      <c r="A42" s="27"/>
      <c r="B42" s="27" t="str">
        <f>"Total "&amp;A34</f>
        <v>Total Disbursement of Payments</v>
      </c>
      <c r="C42" s="25">
        <f t="shared" ref="C42:J42" si="23">SUM(C35:C41)</f>
        <v>0</v>
      </c>
      <c r="D42" s="25">
        <f t="shared" si="23"/>
        <v>0</v>
      </c>
      <c r="E42" s="25">
        <f t="shared" si="23"/>
        <v>0</v>
      </c>
      <c r="F42" s="25">
        <f t="shared" si="23"/>
        <v>0</v>
      </c>
      <c r="G42" s="25">
        <f t="shared" si="23"/>
        <v>0</v>
      </c>
      <c r="H42" s="25">
        <f t="shared" si="23"/>
        <v>0</v>
      </c>
      <c r="I42" s="25">
        <f t="shared" si="23"/>
        <v>0</v>
      </c>
      <c r="J42" s="25">
        <f t="shared" si="23"/>
        <v>0</v>
      </c>
      <c r="K42" s="25">
        <f t="shared" ref="K42" si="24">SUM(K35:K41)</f>
        <v>0</v>
      </c>
      <c r="L42" s="25">
        <f t="shared" ref="L42" si="25">SUM(L35:L41)</f>
        <v>0</v>
      </c>
      <c r="M42" s="25">
        <f t="shared" ref="M42" si="26">SUM(M35:M41)</f>
        <v>0</v>
      </c>
      <c r="N42" s="25">
        <f t="shared" ref="N42" si="27">SUM(N35:N41)</f>
        <v>0</v>
      </c>
      <c r="O42" s="25">
        <f t="shared" ref="O42" si="28">SUM(O35:O41)</f>
        <v>0</v>
      </c>
      <c r="P42" s="25">
        <f t="shared" ref="P42" si="29">SUM(P35:P41)</f>
        <v>0</v>
      </c>
      <c r="Q42" s="25">
        <f t="shared" ref="Q42" si="30">SUM(Q35:Q41)</f>
        <v>0</v>
      </c>
      <c r="R42" s="25">
        <f t="shared" ref="R42" si="31">SUM(R35:R41)</f>
        <v>0</v>
      </c>
      <c r="S42" s="233">
        <f t="shared" ref="S42" si="32">SUM(S35:S41)</f>
        <v>0</v>
      </c>
    </row>
    <row r="43" spans="1:19" ht="5.25" customHeight="1"/>
    <row r="44" spans="1:19">
      <c r="A44" s="15" t="str">
        <f>'Basic Info'!C28</f>
        <v>Dissemination of research findings</v>
      </c>
      <c r="B44" s="6"/>
      <c r="C44" s="178" t="str">
        <f>'Basic Info'!$B$37</f>
        <v>Q4 FY23</v>
      </c>
      <c r="D44" s="178" t="str">
        <f>'Basic Info'!$B$38</f>
        <v>Q1 FY24</v>
      </c>
      <c r="E44" s="178" t="str">
        <f>'Basic Info'!$B$39</f>
        <v>Q2 FY24</v>
      </c>
      <c r="F44" s="178" t="str">
        <f>'Basic Info'!$B$40</f>
        <v>Q3 FY24</v>
      </c>
      <c r="G44" s="178" t="str">
        <f>'Basic Info'!$B$41</f>
        <v>Q4 FY24</v>
      </c>
      <c r="H44" s="178" t="str">
        <f>'Basic Info'!$B$42</f>
        <v>Q1 FY25</v>
      </c>
      <c r="I44" s="178" t="str">
        <f>'Basic Info'!$B$43</f>
        <v>Q2 FY25</v>
      </c>
      <c r="J44" s="178" t="str">
        <f>'Basic Info'!$B$44</f>
        <v>Q3 FY25</v>
      </c>
      <c r="K44" s="272" t="str">
        <f>'Basic Info'!$B$45</f>
        <v>Q4 FY25</v>
      </c>
      <c r="L44" s="272" t="str">
        <f>'Basic Info'!$B$46</f>
        <v>Q1 FY26</v>
      </c>
      <c r="M44" s="272" t="str">
        <f>'Basic Info'!$B$47</f>
        <v>Q2 FY26</v>
      </c>
      <c r="N44" s="272" t="str">
        <f>'Basic Info'!$B$47</f>
        <v>Q2 FY26</v>
      </c>
      <c r="O44" s="272" t="str">
        <f>'Basic Info'!$B$48</f>
        <v>Q3 FY26</v>
      </c>
      <c r="P44" s="272" t="str">
        <f>'Basic Info'!$B$49</f>
        <v>Q4 FY26</v>
      </c>
      <c r="Q44" s="272" t="str">
        <f>'Basic Info'!$B$50</f>
        <v>Q1 FY27</v>
      </c>
      <c r="R44" s="272" t="str">
        <f>'Basic Info'!$B$51</f>
        <v>Q2 FY27</v>
      </c>
      <c r="S44" s="242"/>
    </row>
    <row r="45" spans="1:19">
      <c r="B45" s="28" t="s">
        <v>177</v>
      </c>
      <c r="C45" s="20">
        <f>'Dissemination of research findi'!F$41</f>
        <v>0</v>
      </c>
      <c r="D45" s="20">
        <f>'Dissemination of research findi'!G$41</f>
        <v>0</v>
      </c>
      <c r="E45" s="20">
        <f>'Dissemination of research findi'!H$41</f>
        <v>0</v>
      </c>
      <c r="F45" s="20">
        <f>'Dissemination of research findi'!I$41</f>
        <v>0</v>
      </c>
      <c r="G45" s="20">
        <f>'Dissemination of research findi'!J$41</f>
        <v>0</v>
      </c>
      <c r="H45" s="20">
        <f>'Dissemination of research findi'!K$41</f>
        <v>0</v>
      </c>
      <c r="I45" s="20">
        <f>'Dissemination of research findi'!L$41</f>
        <v>0</v>
      </c>
      <c r="J45" s="20">
        <f>'Dissemination of research findi'!M$41</f>
        <v>0</v>
      </c>
      <c r="K45" s="20">
        <f>'Dissemination of research findi'!N$41</f>
        <v>0</v>
      </c>
      <c r="L45" s="20">
        <f>'Dissemination of research findi'!O$41</f>
        <v>0</v>
      </c>
      <c r="M45" s="20">
        <f>'Dissemination of research findi'!P$41</f>
        <v>0</v>
      </c>
      <c r="N45" s="20">
        <f>'Dissemination of research findi'!Q$41</f>
        <v>0</v>
      </c>
      <c r="O45" s="20">
        <f>'Dissemination of research findi'!R$41</f>
        <v>0</v>
      </c>
      <c r="P45" s="20">
        <f>'Dissemination of research findi'!S$41</f>
        <v>0</v>
      </c>
      <c r="Q45" s="20">
        <f>'Dissemination of research findi'!T$41</f>
        <v>0</v>
      </c>
      <c r="R45" s="20">
        <f>'Dissemination of research findi'!U$41</f>
        <v>0</v>
      </c>
      <c r="S45" s="252">
        <f>SUM(C45:R45)</f>
        <v>0</v>
      </c>
    </row>
    <row r="46" spans="1:19">
      <c r="B46" s="10" t="s">
        <v>65</v>
      </c>
      <c r="C46" s="14">
        <f>'Dissemination of research findi'!F$50</f>
        <v>0</v>
      </c>
      <c r="D46" s="14">
        <f>'Dissemination of research findi'!G$50</f>
        <v>0</v>
      </c>
      <c r="E46" s="14">
        <f>'Dissemination of research findi'!H$50</f>
        <v>0</v>
      </c>
      <c r="F46" s="14">
        <f>'Dissemination of research findi'!I$50</f>
        <v>0</v>
      </c>
      <c r="G46" s="14">
        <f>'Dissemination of research findi'!J$50</f>
        <v>0</v>
      </c>
      <c r="H46" s="14">
        <f>'Dissemination of research findi'!K$50</f>
        <v>0</v>
      </c>
      <c r="I46" s="14">
        <f>'Dissemination of research findi'!L$50</f>
        <v>0</v>
      </c>
      <c r="J46" s="14">
        <f>'Dissemination of research findi'!M$50</f>
        <v>0</v>
      </c>
      <c r="K46" s="14">
        <f>'Dissemination of research findi'!N$50</f>
        <v>0</v>
      </c>
      <c r="L46" s="14">
        <f>'Dissemination of research findi'!O$50</f>
        <v>0</v>
      </c>
      <c r="M46" s="14">
        <f>'Dissemination of research findi'!P$50</f>
        <v>0</v>
      </c>
      <c r="N46" s="14">
        <f>'Dissemination of research findi'!Q$50</f>
        <v>0</v>
      </c>
      <c r="O46" s="14">
        <f>'Dissemination of research findi'!R$50</f>
        <v>0</v>
      </c>
      <c r="P46" s="14">
        <f>'Dissemination of research findi'!S$50</f>
        <v>0</v>
      </c>
      <c r="Q46" s="14">
        <f>'Dissemination of research findi'!T$50</f>
        <v>0</v>
      </c>
      <c r="R46" s="14">
        <f>'Dissemination of research findi'!U$50</f>
        <v>0</v>
      </c>
      <c r="S46" s="249">
        <f t="shared" ref="S46:S51" si="33">SUM(C46:R46)</f>
        <v>0</v>
      </c>
    </row>
    <row r="47" spans="1:19">
      <c r="B47" s="10" t="s">
        <v>68</v>
      </c>
      <c r="C47" s="14">
        <f>'Dissemination of research findi'!F$59</f>
        <v>0</v>
      </c>
      <c r="D47" s="14">
        <f>'Dissemination of research findi'!G$59</f>
        <v>0</v>
      </c>
      <c r="E47" s="14">
        <f>'Dissemination of research findi'!H$59</f>
        <v>0</v>
      </c>
      <c r="F47" s="14">
        <f>'Dissemination of research findi'!I$59</f>
        <v>0</v>
      </c>
      <c r="G47" s="14">
        <f>'Dissemination of research findi'!J$59</f>
        <v>0</v>
      </c>
      <c r="H47" s="14">
        <f>'Dissemination of research findi'!K$59</f>
        <v>0</v>
      </c>
      <c r="I47" s="14">
        <f>'Dissemination of research findi'!L$59</f>
        <v>0</v>
      </c>
      <c r="J47" s="14">
        <f>'Dissemination of research findi'!M$59</f>
        <v>0</v>
      </c>
      <c r="K47" s="14">
        <f>'Dissemination of research findi'!N$59</f>
        <v>0</v>
      </c>
      <c r="L47" s="14">
        <f>'Dissemination of research findi'!O$59</f>
        <v>0</v>
      </c>
      <c r="M47" s="14">
        <f>'Dissemination of research findi'!P$59</f>
        <v>0</v>
      </c>
      <c r="N47" s="14">
        <f>'Dissemination of research findi'!Q$59</f>
        <v>0</v>
      </c>
      <c r="O47" s="14">
        <f>'Dissemination of research findi'!R$59</f>
        <v>0</v>
      </c>
      <c r="P47" s="14">
        <f>'Dissemination of research findi'!S$59</f>
        <v>0</v>
      </c>
      <c r="Q47" s="14">
        <f>'Dissemination of research findi'!T$59</f>
        <v>0</v>
      </c>
      <c r="R47" s="14">
        <f>'Dissemination of research findi'!U$59</f>
        <v>0</v>
      </c>
      <c r="S47" s="249">
        <f t="shared" si="33"/>
        <v>0</v>
      </c>
    </row>
    <row r="48" spans="1:19">
      <c r="B48" s="10" t="s">
        <v>70</v>
      </c>
      <c r="C48" s="14">
        <f>'Dissemination of research findi'!F$68</f>
        <v>0</v>
      </c>
      <c r="D48" s="14">
        <f>'Dissemination of research findi'!G$68</f>
        <v>0</v>
      </c>
      <c r="E48" s="14">
        <f>'Dissemination of research findi'!H$68</f>
        <v>0</v>
      </c>
      <c r="F48" s="14">
        <f>'Dissemination of research findi'!I$68</f>
        <v>0</v>
      </c>
      <c r="G48" s="14">
        <f>'Dissemination of research findi'!J$68</f>
        <v>0</v>
      </c>
      <c r="H48" s="14">
        <f>'Dissemination of research findi'!K$68</f>
        <v>0</v>
      </c>
      <c r="I48" s="14">
        <f>'Dissemination of research findi'!L$68</f>
        <v>0</v>
      </c>
      <c r="J48" s="14">
        <f>'Dissemination of research findi'!M$68</f>
        <v>0</v>
      </c>
      <c r="K48" s="14">
        <f>'Dissemination of research findi'!N$68</f>
        <v>0</v>
      </c>
      <c r="L48" s="14">
        <f>'Dissemination of research findi'!O$68</f>
        <v>0</v>
      </c>
      <c r="M48" s="14">
        <f>'Dissemination of research findi'!P$68</f>
        <v>0</v>
      </c>
      <c r="N48" s="14">
        <f>'Dissemination of research findi'!Q$68</f>
        <v>0</v>
      </c>
      <c r="O48" s="14">
        <f>'Dissemination of research findi'!R$68</f>
        <v>0</v>
      </c>
      <c r="P48" s="14">
        <f>'Dissemination of research findi'!S$68</f>
        <v>0</v>
      </c>
      <c r="Q48" s="14">
        <f>'Dissemination of research findi'!T$68</f>
        <v>0</v>
      </c>
      <c r="R48" s="14">
        <f>'Dissemination of research findi'!U$68</f>
        <v>0</v>
      </c>
      <c r="S48" s="249">
        <f t="shared" si="33"/>
        <v>0</v>
      </c>
    </row>
    <row r="49" spans="1:19">
      <c r="B49" s="10" t="s">
        <v>140</v>
      </c>
      <c r="C49" s="14">
        <f>'Dissemination of research findi'!F$77</f>
        <v>0</v>
      </c>
      <c r="D49" s="14">
        <f>'Dissemination of research findi'!G$77</f>
        <v>0</v>
      </c>
      <c r="E49" s="14">
        <f>'Dissemination of research findi'!H$77</f>
        <v>0</v>
      </c>
      <c r="F49" s="14">
        <f>'Dissemination of research findi'!I$77</f>
        <v>0</v>
      </c>
      <c r="G49" s="14">
        <f>'Dissemination of research findi'!J$77</f>
        <v>0</v>
      </c>
      <c r="H49" s="14">
        <f>'Dissemination of research findi'!K$77</f>
        <v>0</v>
      </c>
      <c r="I49" s="14">
        <f>'Dissemination of research findi'!L$77</f>
        <v>0</v>
      </c>
      <c r="J49" s="14">
        <f>'Dissemination of research findi'!M$77</f>
        <v>0</v>
      </c>
      <c r="K49" s="14">
        <f>'Dissemination of research findi'!N$77</f>
        <v>0</v>
      </c>
      <c r="L49" s="14">
        <f>'Dissemination of research findi'!O$77</f>
        <v>0</v>
      </c>
      <c r="M49" s="14">
        <f>'Dissemination of research findi'!P$77</f>
        <v>0</v>
      </c>
      <c r="N49" s="14">
        <f>'Dissemination of research findi'!Q$77</f>
        <v>0</v>
      </c>
      <c r="O49" s="14">
        <f>'Dissemination of research findi'!R$77</f>
        <v>0</v>
      </c>
      <c r="P49" s="14">
        <f>'Dissemination of research findi'!S$77</f>
        <v>0</v>
      </c>
      <c r="Q49" s="14">
        <f>'Dissemination of research findi'!T$77</f>
        <v>0</v>
      </c>
      <c r="R49" s="14">
        <f>'Dissemination of research findi'!U$77</f>
        <v>0</v>
      </c>
      <c r="S49" s="249">
        <f t="shared" si="33"/>
        <v>0</v>
      </c>
    </row>
    <row r="50" spans="1:19">
      <c r="B50" s="10" t="s">
        <v>74</v>
      </c>
      <c r="C50" s="14">
        <f>'Dissemination of research findi'!F$86</f>
        <v>0</v>
      </c>
      <c r="D50" s="14">
        <f>'Dissemination of research findi'!G$86</f>
        <v>0</v>
      </c>
      <c r="E50" s="14">
        <f>'Dissemination of research findi'!H$86</f>
        <v>0</v>
      </c>
      <c r="F50" s="14">
        <f>'Dissemination of research findi'!I$86</f>
        <v>0</v>
      </c>
      <c r="G50" s="14">
        <f>'Dissemination of research findi'!J$86</f>
        <v>0</v>
      </c>
      <c r="H50" s="14">
        <f>'Dissemination of research findi'!K$86</f>
        <v>0</v>
      </c>
      <c r="I50" s="14">
        <f>'Dissemination of research findi'!L$86</f>
        <v>0</v>
      </c>
      <c r="J50" s="14">
        <f>'Dissemination of research findi'!M$86</f>
        <v>0</v>
      </c>
      <c r="K50" s="14">
        <f>'Dissemination of research findi'!N$86</f>
        <v>0</v>
      </c>
      <c r="L50" s="14">
        <f>'Dissemination of research findi'!O$86</f>
        <v>0</v>
      </c>
      <c r="M50" s="14">
        <f>'Dissemination of research findi'!P$86</f>
        <v>0</v>
      </c>
      <c r="N50" s="14">
        <f>'Dissemination of research findi'!Q$86</f>
        <v>0</v>
      </c>
      <c r="O50" s="14">
        <f>'Dissemination of research findi'!R$86</f>
        <v>0</v>
      </c>
      <c r="P50" s="14">
        <f>'Dissemination of research findi'!S$86</f>
        <v>0</v>
      </c>
      <c r="Q50" s="14">
        <f>'Dissemination of research findi'!T$86</f>
        <v>0</v>
      </c>
      <c r="R50" s="14">
        <f>'Dissemination of research findi'!U$86</f>
        <v>0</v>
      </c>
      <c r="S50" s="249">
        <f t="shared" si="33"/>
        <v>0</v>
      </c>
    </row>
    <row r="51" spans="1:19">
      <c r="B51" s="10" t="s">
        <v>141</v>
      </c>
      <c r="C51" s="14">
        <f>'Dissemination of research findi'!F$95</f>
        <v>0</v>
      </c>
      <c r="D51" s="14">
        <f>'Dissemination of research findi'!G$95</f>
        <v>0</v>
      </c>
      <c r="E51" s="14">
        <f>'Dissemination of research findi'!H$95</f>
        <v>0</v>
      </c>
      <c r="F51" s="14">
        <f>'Dissemination of research findi'!I$95</f>
        <v>0</v>
      </c>
      <c r="G51" s="14">
        <f>'Dissemination of research findi'!J$95</f>
        <v>0</v>
      </c>
      <c r="H51" s="14">
        <f>'Dissemination of research findi'!K$95</f>
        <v>0</v>
      </c>
      <c r="I51" s="14">
        <f>'Dissemination of research findi'!L$95</f>
        <v>0</v>
      </c>
      <c r="J51" s="14">
        <f>'Dissemination of research findi'!M$95</f>
        <v>0</v>
      </c>
      <c r="K51" s="14">
        <f>'Dissemination of research findi'!N$95</f>
        <v>0</v>
      </c>
      <c r="L51" s="14">
        <f>'Dissemination of research findi'!O$95</f>
        <v>0</v>
      </c>
      <c r="M51" s="14">
        <f>'Dissemination of research findi'!P$95</f>
        <v>0</v>
      </c>
      <c r="N51" s="14">
        <f>'Dissemination of research findi'!Q$95</f>
        <v>0</v>
      </c>
      <c r="O51" s="14">
        <f>'Dissemination of research findi'!R$95</f>
        <v>0</v>
      </c>
      <c r="P51" s="14">
        <f>'Dissemination of research findi'!S$95</f>
        <v>0</v>
      </c>
      <c r="Q51" s="14">
        <f>'Dissemination of research findi'!T$95</f>
        <v>0</v>
      </c>
      <c r="R51" s="14">
        <f>'Participant Recruitment'!U$95</f>
        <v>0</v>
      </c>
      <c r="S51" s="249">
        <f t="shared" si="33"/>
        <v>0</v>
      </c>
    </row>
    <row r="52" spans="1:19">
      <c r="A52" s="27"/>
      <c r="B52" s="27" t="str">
        <f>"Total "&amp;A44</f>
        <v>Total Dissemination of research findings</v>
      </c>
      <c r="C52" s="25">
        <f t="shared" ref="C52:J52" si="34">SUM(C45:C51)</f>
        <v>0</v>
      </c>
      <c r="D52" s="25">
        <f t="shared" si="34"/>
        <v>0</v>
      </c>
      <c r="E52" s="25">
        <f t="shared" si="34"/>
        <v>0</v>
      </c>
      <c r="F52" s="25">
        <f t="shared" si="34"/>
        <v>0</v>
      </c>
      <c r="G52" s="25">
        <f t="shared" si="34"/>
        <v>0</v>
      </c>
      <c r="H52" s="25">
        <f t="shared" si="34"/>
        <v>0</v>
      </c>
      <c r="I52" s="25">
        <f t="shared" si="34"/>
        <v>0</v>
      </c>
      <c r="J52" s="25">
        <f t="shared" si="34"/>
        <v>0</v>
      </c>
      <c r="K52" s="25">
        <f t="shared" ref="K52" si="35">SUM(K45:K51)</f>
        <v>0</v>
      </c>
      <c r="L52" s="25">
        <f t="shared" ref="L52" si="36">SUM(L45:L51)</f>
        <v>0</v>
      </c>
      <c r="M52" s="25">
        <f t="shared" ref="M52" si="37">SUM(M45:M51)</f>
        <v>0</v>
      </c>
      <c r="N52" s="25">
        <f t="shared" ref="N52" si="38">SUM(N45:N51)</f>
        <v>0</v>
      </c>
      <c r="O52" s="25">
        <f t="shared" ref="O52" si="39">SUM(O45:O51)</f>
        <v>0</v>
      </c>
      <c r="P52" s="25">
        <f t="shared" ref="P52" si="40">SUM(P45:P51)</f>
        <v>0</v>
      </c>
      <c r="Q52" s="25">
        <f t="shared" ref="Q52" si="41">SUM(Q45:Q51)</f>
        <v>0</v>
      </c>
      <c r="R52" s="25">
        <f t="shared" ref="R52" si="42">SUM(R45:R51)</f>
        <v>0</v>
      </c>
      <c r="S52" s="241">
        <f t="shared" ref="S52" si="43">SUM(S45:S51)</f>
        <v>0</v>
      </c>
    </row>
    <row r="53" spans="1:19" ht="5.25" customHeight="1"/>
    <row r="54" spans="1:19">
      <c r="A54" s="15" t="str">
        <f>'Basic Info'!C29</f>
        <v>Activity 5</v>
      </c>
      <c r="B54" s="6"/>
      <c r="C54" s="178" t="str">
        <f>'Basic Info'!$B$37</f>
        <v>Q4 FY23</v>
      </c>
      <c r="D54" s="178" t="str">
        <f>'Basic Info'!$B$38</f>
        <v>Q1 FY24</v>
      </c>
      <c r="E54" s="178" t="str">
        <f>'Basic Info'!$B$39</f>
        <v>Q2 FY24</v>
      </c>
      <c r="F54" s="178" t="str">
        <f>'Basic Info'!$B$40</f>
        <v>Q3 FY24</v>
      </c>
      <c r="G54" s="178" t="str">
        <f>'Basic Info'!$B$41</f>
        <v>Q4 FY24</v>
      </c>
      <c r="H54" s="178" t="str">
        <f>'Basic Info'!$B$42</f>
        <v>Q1 FY25</v>
      </c>
      <c r="I54" s="178" t="str">
        <f>'Basic Info'!$B$43</f>
        <v>Q2 FY25</v>
      </c>
      <c r="J54" s="178" t="str">
        <f>'Basic Info'!$B$44</f>
        <v>Q3 FY25</v>
      </c>
      <c r="K54" s="272" t="str">
        <f>'Basic Info'!$B$45</f>
        <v>Q4 FY25</v>
      </c>
      <c r="L54" s="272" t="str">
        <f>'Basic Info'!$B$46</f>
        <v>Q1 FY26</v>
      </c>
      <c r="M54" s="272" t="str">
        <f>'Basic Info'!$B$47</f>
        <v>Q2 FY26</v>
      </c>
      <c r="N54" s="272" t="str">
        <f>'Basic Info'!$B$47</f>
        <v>Q2 FY26</v>
      </c>
      <c r="O54" s="272" t="str">
        <f>'Basic Info'!$B$48</f>
        <v>Q3 FY26</v>
      </c>
      <c r="P54" s="272" t="str">
        <f>'Basic Info'!$B$49</f>
        <v>Q4 FY26</v>
      </c>
      <c r="Q54" s="272" t="str">
        <f>'Basic Info'!$B$50</f>
        <v>Q1 FY27</v>
      </c>
      <c r="R54" s="272" t="str">
        <f>'Basic Info'!$B$51</f>
        <v>Q2 FY27</v>
      </c>
      <c r="S54" s="242"/>
    </row>
    <row r="55" spans="1:19">
      <c r="B55" s="28" t="s">
        <v>177</v>
      </c>
      <c r="C55" s="20">
        <f>'Activity 5'!F$41</f>
        <v>0</v>
      </c>
      <c r="D55" s="20">
        <f>'Activity 5'!G$41</f>
        <v>0</v>
      </c>
      <c r="E55" s="20">
        <f>'Activity 5'!H$41</f>
        <v>0</v>
      </c>
      <c r="F55" s="20">
        <f>'Activity 5'!I$41</f>
        <v>0</v>
      </c>
      <c r="G55" s="20">
        <f>'Activity 5'!J$41</f>
        <v>0</v>
      </c>
      <c r="H55" s="20">
        <f>'Activity 5'!K$41</f>
        <v>0</v>
      </c>
      <c r="I55" s="20">
        <f>'Activity 5'!L$41</f>
        <v>0</v>
      </c>
      <c r="J55" s="20">
        <f>'Activity 5'!M$41</f>
        <v>0</v>
      </c>
      <c r="K55" s="20">
        <f>'Activity 5'!N$41</f>
        <v>0</v>
      </c>
      <c r="L55" s="20">
        <f>'Activity 5'!O$41</f>
        <v>0</v>
      </c>
      <c r="M55" s="20">
        <f>'Activity 5'!P$41</f>
        <v>0</v>
      </c>
      <c r="N55" s="20">
        <f>'Activity 5'!Q$41</f>
        <v>0</v>
      </c>
      <c r="O55" s="20">
        <f>'Activity 5'!R$41</f>
        <v>0</v>
      </c>
      <c r="P55" s="20">
        <f>'Activity 5'!S$41</f>
        <v>0</v>
      </c>
      <c r="Q55" s="20">
        <f>'Activity 5'!T$41</f>
        <v>0</v>
      </c>
      <c r="R55" s="20">
        <f>'Activity 5'!U$41</f>
        <v>0</v>
      </c>
      <c r="S55" s="252">
        <f>SUM(C55:R55)</f>
        <v>0</v>
      </c>
    </row>
    <row r="56" spans="1:19">
      <c r="B56" s="10" t="s">
        <v>65</v>
      </c>
      <c r="C56" s="14">
        <f>'Activity 5'!F$50</f>
        <v>0</v>
      </c>
      <c r="D56" s="14">
        <f>'Activity 5'!G$50</f>
        <v>0</v>
      </c>
      <c r="E56" s="14">
        <f>'Activity 5'!H$50</f>
        <v>0</v>
      </c>
      <c r="F56" s="14">
        <f>'Activity 5'!I$50</f>
        <v>0</v>
      </c>
      <c r="G56" s="14">
        <f>'Activity 5'!J$50</f>
        <v>0</v>
      </c>
      <c r="H56" s="14">
        <f>'Activity 5'!K$50</f>
        <v>0</v>
      </c>
      <c r="I56" s="14">
        <f>'Activity 5'!L$50</f>
        <v>0</v>
      </c>
      <c r="J56" s="14">
        <f>'Activity 5'!M$50</f>
        <v>0</v>
      </c>
      <c r="K56" s="14">
        <f>'Activity 5'!N$50</f>
        <v>0</v>
      </c>
      <c r="L56" s="14">
        <f>'Activity 5'!O$50</f>
        <v>0</v>
      </c>
      <c r="M56" s="14">
        <f>'Activity 5'!P$50</f>
        <v>0</v>
      </c>
      <c r="N56" s="14">
        <f>'Activity 5'!Q$50</f>
        <v>0</v>
      </c>
      <c r="O56" s="14">
        <f>'Activity 5'!R$50</f>
        <v>0</v>
      </c>
      <c r="P56" s="14">
        <f>'Activity 5'!S$50</f>
        <v>0</v>
      </c>
      <c r="Q56" s="14">
        <f>'Activity 5'!T$50</f>
        <v>0</v>
      </c>
      <c r="R56" s="14">
        <f>'Activity 5'!U$50</f>
        <v>0</v>
      </c>
      <c r="S56" s="249">
        <f t="shared" ref="S56:S61" si="44">SUM(C56:R56)</f>
        <v>0</v>
      </c>
    </row>
    <row r="57" spans="1:19">
      <c r="B57" s="10" t="s">
        <v>68</v>
      </c>
      <c r="C57" s="14">
        <f>'Activity 5'!F$59</f>
        <v>0</v>
      </c>
      <c r="D57" s="14">
        <f>'Activity 5'!G$59</f>
        <v>0</v>
      </c>
      <c r="E57" s="14">
        <f>'Activity 5'!H$59</f>
        <v>0</v>
      </c>
      <c r="F57" s="14">
        <f>'Activity 5'!I$59</f>
        <v>0</v>
      </c>
      <c r="G57" s="14">
        <f>'Activity 5'!J$59</f>
        <v>0</v>
      </c>
      <c r="H57" s="14">
        <f>'Activity 5'!K$59</f>
        <v>0</v>
      </c>
      <c r="I57" s="14">
        <f>'Activity 5'!L$59</f>
        <v>0</v>
      </c>
      <c r="J57" s="14">
        <f>'Activity 5'!M$59</f>
        <v>0</v>
      </c>
      <c r="K57" s="14">
        <f>'Activity 5'!N$59</f>
        <v>0</v>
      </c>
      <c r="L57" s="14">
        <f>'Activity 5'!O$59</f>
        <v>0</v>
      </c>
      <c r="M57" s="14">
        <f>'Activity 5'!P$59</f>
        <v>0</v>
      </c>
      <c r="N57" s="14">
        <f>'Activity 5'!Q$59</f>
        <v>0</v>
      </c>
      <c r="O57" s="14">
        <f>'Activity 5'!R$59</f>
        <v>0</v>
      </c>
      <c r="P57" s="14">
        <f>'Activity 5'!S$59</f>
        <v>0</v>
      </c>
      <c r="Q57" s="14">
        <f>'Activity 5'!T$59</f>
        <v>0</v>
      </c>
      <c r="R57" s="14">
        <f>'Activity 5'!U$59</f>
        <v>0</v>
      </c>
      <c r="S57" s="249">
        <f t="shared" si="44"/>
        <v>0</v>
      </c>
    </row>
    <row r="58" spans="1:19">
      <c r="B58" s="10" t="s">
        <v>70</v>
      </c>
      <c r="C58" s="14">
        <f>'Activity 5'!F$68</f>
        <v>0</v>
      </c>
      <c r="D58" s="14">
        <f>'Activity 5'!G$68</f>
        <v>0</v>
      </c>
      <c r="E58" s="14">
        <f>'Activity 5'!H$68</f>
        <v>0</v>
      </c>
      <c r="F58" s="14">
        <f>'Activity 5'!I$68</f>
        <v>0</v>
      </c>
      <c r="G58" s="14">
        <f>'Activity 5'!J$68</f>
        <v>0</v>
      </c>
      <c r="H58" s="14">
        <f>'Activity 5'!K$68</f>
        <v>0</v>
      </c>
      <c r="I58" s="14">
        <f>'Activity 5'!L$68</f>
        <v>0</v>
      </c>
      <c r="J58" s="14">
        <f>'Activity 5'!M$68</f>
        <v>0</v>
      </c>
      <c r="K58" s="14">
        <f>'Activity 5'!N$68</f>
        <v>0</v>
      </c>
      <c r="L58" s="14">
        <f>'Activity 5'!O$68</f>
        <v>0</v>
      </c>
      <c r="M58" s="14">
        <f>'Activity 5'!P$68</f>
        <v>0</v>
      </c>
      <c r="N58" s="14">
        <f>'Activity 5'!Q$68</f>
        <v>0</v>
      </c>
      <c r="O58" s="14">
        <f>'Activity 5'!R$68</f>
        <v>0</v>
      </c>
      <c r="P58" s="14">
        <f>'Activity 5'!S$68</f>
        <v>0</v>
      </c>
      <c r="Q58" s="14">
        <f>'Activity 5'!T$68</f>
        <v>0</v>
      </c>
      <c r="R58" s="14">
        <f>'Activity 5'!U$68</f>
        <v>0</v>
      </c>
      <c r="S58" s="249">
        <f t="shared" si="44"/>
        <v>0</v>
      </c>
    </row>
    <row r="59" spans="1:19">
      <c r="B59" s="10" t="s">
        <v>140</v>
      </c>
      <c r="C59" s="14">
        <f>'Activity 5'!F$77</f>
        <v>0</v>
      </c>
      <c r="D59" s="14">
        <f>'Activity 5'!G$77</f>
        <v>0</v>
      </c>
      <c r="E59" s="14">
        <f>'Activity 5'!H$77</f>
        <v>0</v>
      </c>
      <c r="F59" s="14">
        <f>'Activity 5'!I$77</f>
        <v>0</v>
      </c>
      <c r="G59" s="14">
        <f>'Activity 5'!J$77</f>
        <v>0</v>
      </c>
      <c r="H59" s="14">
        <f>'Activity 5'!K$77</f>
        <v>0</v>
      </c>
      <c r="I59" s="14">
        <f>'Activity 5'!L$77</f>
        <v>0</v>
      </c>
      <c r="J59" s="14">
        <f>'Activity 5'!M$77</f>
        <v>0</v>
      </c>
      <c r="K59" s="14">
        <f>'Activity 5'!N$77</f>
        <v>0</v>
      </c>
      <c r="L59" s="14">
        <f>'Activity 5'!O$77</f>
        <v>0</v>
      </c>
      <c r="M59" s="14">
        <f>'Activity 5'!P$77</f>
        <v>0</v>
      </c>
      <c r="N59" s="14">
        <f>'Activity 5'!Q$77</f>
        <v>0</v>
      </c>
      <c r="O59" s="14">
        <f>'Activity 5'!R$77</f>
        <v>0</v>
      </c>
      <c r="P59" s="14">
        <f>'Activity 5'!S$77</f>
        <v>0</v>
      </c>
      <c r="Q59" s="14">
        <f>'Activity 5'!T$77</f>
        <v>0</v>
      </c>
      <c r="R59" s="14">
        <f>'Activity 5'!U$77</f>
        <v>0</v>
      </c>
      <c r="S59" s="249">
        <f t="shared" si="44"/>
        <v>0</v>
      </c>
    </row>
    <row r="60" spans="1:19">
      <c r="B60" s="10" t="s">
        <v>74</v>
      </c>
      <c r="C60" s="14">
        <f>'Activity 5'!F$86</f>
        <v>0</v>
      </c>
      <c r="D60" s="14">
        <f>'Activity 5'!G$86</f>
        <v>0</v>
      </c>
      <c r="E60" s="14">
        <f>'Activity 5'!H$86</f>
        <v>0</v>
      </c>
      <c r="F60" s="14">
        <f>'Activity 5'!I$86</f>
        <v>0</v>
      </c>
      <c r="G60" s="14">
        <f>'Activity 5'!J$86</f>
        <v>0</v>
      </c>
      <c r="H60" s="14">
        <f>'Activity 5'!K$86</f>
        <v>0</v>
      </c>
      <c r="I60" s="14">
        <f>'Activity 5'!L$86</f>
        <v>0</v>
      </c>
      <c r="J60" s="14">
        <f>'Activity 5'!M$86</f>
        <v>0</v>
      </c>
      <c r="K60" s="14">
        <f>'Activity 5'!N$86</f>
        <v>0</v>
      </c>
      <c r="L60" s="14">
        <f>'Activity 5'!O$86</f>
        <v>0</v>
      </c>
      <c r="M60" s="14">
        <f>'Activity 5'!P$86</f>
        <v>0</v>
      </c>
      <c r="N60" s="14">
        <f>'Activity 5'!Q$86</f>
        <v>0</v>
      </c>
      <c r="O60" s="14">
        <f>'Activity 5'!R$86</f>
        <v>0</v>
      </c>
      <c r="P60" s="14">
        <f>'Activity 5'!S$86</f>
        <v>0</v>
      </c>
      <c r="Q60" s="14">
        <f>'Activity 5'!T$86</f>
        <v>0</v>
      </c>
      <c r="R60" s="14">
        <f>'Activity 5'!U$86</f>
        <v>0</v>
      </c>
      <c r="S60" s="249">
        <f t="shared" si="44"/>
        <v>0</v>
      </c>
    </row>
    <row r="61" spans="1:19">
      <c r="B61" s="10" t="s">
        <v>141</v>
      </c>
      <c r="C61" s="14">
        <f>'Activity 5'!F$95</f>
        <v>0</v>
      </c>
      <c r="D61" s="14">
        <f>'Activity 5'!G$95</f>
        <v>0</v>
      </c>
      <c r="E61" s="14">
        <f>'Activity 5'!H$95</f>
        <v>0</v>
      </c>
      <c r="F61" s="14">
        <f>'Activity 5'!I$95</f>
        <v>0</v>
      </c>
      <c r="G61" s="14">
        <f>'Activity 5'!J$95</f>
        <v>0</v>
      </c>
      <c r="H61" s="14">
        <f>'Activity 5'!K$95</f>
        <v>0</v>
      </c>
      <c r="I61" s="14">
        <f>'Activity 5'!L$95</f>
        <v>0</v>
      </c>
      <c r="J61" s="14">
        <f>'Activity 5'!M$95</f>
        <v>0</v>
      </c>
      <c r="K61" s="14">
        <f>'Activity 5'!N$95</f>
        <v>0</v>
      </c>
      <c r="L61" s="14">
        <f>'Activity 5'!O$95</f>
        <v>0</v>
      </c>
      <c r="M61" s="14">
        <f>'Activity 5'!P$95</f>
        <v>0</v>
      </c>
      <c r="N61" s="14">
        <f>'Activity 5'!Q$95</f>
        <v>0</v>
      </c>
      <c r="O61" s="14">
        <f>'Activity 5'!R$95</f>
        <v>0</v>
      </c>
      <c r="P61" s="14">
        <f>'Activity 5'!S$95</f>
        <v>0</v>
      </c>
      <c r="Q61" s="14">
        <f>'Activity 5'!T$95</f>
        <v>0</v>
      </c>
      <c r="R61" s="14">
        <f>'Participant Recruitment'!U$95</f>
        <v>0</v>
      </c>
      <c r="S61" s="249">
        <f t="shared" si="44"/>
        <v>0</v>
      </c>
    </row>
    <row r="62" spans="1:19">
      <c r="A62" s="27"/>
      <c r="B62" s="27" t="str">
        <f>"Total "&amp;A54</f>
        <v>Total Activity 5</v>
      </c>
      <c r="C62" s="25">
        <f t="shared" ref="C62:J62" si="45">SUM(C55:C61)</f>
        <v>0</v>
      </c>
      <c r="D62" s="25">
        <f t="shared" si="45"/>
        <v>0</v>
      </c>
      <c r="E62" s="25">
        <f t="shared" si="45"/>
        <v>0</v>
      </c>
      <c r="F62" s="25">
        <f t="shared" si="45"/>
        <v>0</v>
      </c>
      <c r="G62" s="25">
        <f t="shared" si="45"/>
        <v>0</v>
      </c>
      <c r="H62" s="25">
        <f t="shared" si="45"/>
        <v>0</v>
      </c>
      <c r="I62" s="25">
        <f t="shared" si="45"/>
        <v>0</v>
      </c>
      <c r="J62" s="25">
        <f t="shared" si="45"/>
        <v>0</v>
      </c>
      <c r="K62" s="25">
        <f t="shared" ref="K62" si="46">SUM(K55:K61)</f>
        <v>0</v>
      </c>
      <c r="L62" s="25">
        <f t="shared" ref="L62" si="47">SUM(L55:L61)</f>
        <v>0</v>
      </c>
      <c r="M62" s="25">
        <f t="shared" ref="M62" si="48">SUM(M55:M61)</f>
        <v>0</v>
      </c>
      <c r="N62" s="25">
        <f t="shared" ref="N62" si="49">SUM(N55:N61)</f>
        <v>0</v>
      </c>
      <c r="O62" s="25">
        <f t="shared" ref="O62" si="50">SUM(O55:O61)</f>
        <v>0</v>
      </c>
      <c r="P62" s="25">
        <f t="shared" ref="P62" si="51">SUM(P55:P61)</f>
        <v>0</v>
      </c>
      <c r="Q62" s="25">
        <f t="shared" ref="Q62" si="52">SUM(Q55:Q61)</f>
        <v>0</v>
      </c>
      <c r="R62" s="25">
        <f t="shared" ref="R62" si="53">SUM(R55:R61)</f>
        <v>0</v>
      </c>
      <c r="S62" s="241">
        <f t="shared" ref="S62" si="54">SUM(S55:S61)</f>
        <v>0</v>
      </c>
    </row>
    <row r="63" spans="1:19" ht="5.25" customHeight="1" outlineLevel="1"/>
    <row r="64" spans="1:19" outlineLevel="1">
      <c r="A64" s="15" t="str">
        <f>'Basic Info'!C30</f>
        <v>Activity 6</v>
      </c>
      <c r="B64" s="6"/>
      <c r="C64" s="178" t="str">
        <f>'Basic Info'!$B$37</f>
        <v>Q4 FY23</v>
      </c>
      <c r="D64" s="178" t="str">
        <f>'Basic Info'!$B$38</f>
        <v>Q1 FY24</v>
      </c>
      <c r="E64" s="178" t="str">
        <f>'Basic Info'!$B$39</f>
        <v>Q2 FY24</v>
      </c>
      <c r="F64" s="178" t="str">
        <f>'Basic Info'!$B$40</f>
        <v>Q3 FY24</v>
      </c>
      <c r="G64" s="178" t="str">
        <f>'Basic Info'!$B$41</f>
        <v>Q4 FY24</v>
      </c>
      <c r="H64" s="178" t="str">
        <f>'Basic Info'!$B$42</f>
        <v>Q1 FY25</v>
      </c>
      <c r="I64" s="178" t="str">
        <f>'Basic Info'!$B$43</f>
        <v>Q2 FY25</v>
      </c>
      <c r="J64" s="178" t="str">
        <f>'Basic Info'!$B$44</f>
        <v>Q3 FY25</v>
      </c>
      <c r="K64" s="272" t="str">
        <f>'Basic Info'!$B$45</f>
        <v>Q4 FY25</v>
      </c>
      <c r="L64" s="272" t="str">
        <f>'Basic Info'!$B$46</f>
        <v>Q1 FY26</v>
      </c>
      <c r="M64" s="272" t="str">
        <f>'Basic Info'!$B$47</f>
        <v>Q2 FY26</v>
      </c>
      <c r="N64" s="272" t="str">
        <f>'Basic Info'!$B$47</f>
        <v>Q2 FY26</v>
      </c>
      <c r="O64" s="272" t="str">
        <f>'Basic Info'!$B$48</f>
        <v>Q3 FY26</v>
      </c>
      <c r="P64" s="272" t="str">
        <f>'Basic Info'!$B$49</f>
        <v>Q4 FY26</v>
      </c>
      <c r="Q64" s="272" t="str">
        <f>'Basic Info'!$B$50</f>
        <v>Q1 FY27</v>
      </c>
      <c r="R64" s="272" t="str">
        <f>'Basic Info'!$B$51</f>
        <v>Q2 FY27</v>
      </c>
      <c r="S64" s="242"/>
    </row>
    <row r="65" spans="1:19">
      <c r="B65" s="28" t="s">
        <v>177</v>
      </c>
      <c r="C65" s="18">
        <f>'Activity 6'!F$41</f>
        <v>0</v>
      </c>
      <c r="D65" s="18">
        <f>'Activity 6'!G$41</f>
        <v>0</v>
      </c>
      <c r="E65" s="18">
        <f>'Activity 6'!H$41</f>
        <v>0</v>
      </c>
      <c r="F65" s="18">
        <f>'Activity 6'!I$41</f>
        <v>0</v>
      </c>
      <c r="G65" s="18">
        <f>'Activity 6'!J$41</f>
        <v>0</v>
      </c>
      <c r="H65" s="18">
        <f>'Activity 6'!K$41</f>
        <v>0</v>
      </c>
      <c r="I65" s="18">
        <f>'Activity 6'!L$41</f>
        <v>0</v>
      </c>
      <c r="J65" s="18">
        <f>'Activity 6'!M$41</f>
        <v>0</v>
      </c>
      <c r="K65" s="18">
        <f>'Activity 6'!N$41</f>
        <v>0</v>
      </c>
      <c r="L65" s="18">
        <f>'Activity 6'!O$41</f>
        <v>0</v>
      </c>
      <c r="M65" s="18">
        <f>'Activity 6'!P$41</f>
        <v>0</v>
      </c>
      <c r="N65" s="18">
        <f>'Activity 6'!Q$41</f>
        <v>0</v>
      </c>
      <c r="O65" s="18">
        <f>'Activity 6'!R$41</f>
        <v>0</v>
      </c>
      <c r="P65" s="18">
        <f>'Activity 6'!S$41</f>
        <v>0</v>
      </c>
      <c r="Q65" s="18">
        <f>'Activity 6'!T$41</f>
        <v>0</v>
      </c>
      <c r="R65" s="18">
        <f>'Activity 6'!U$41</f>
        <v>0</v>
      </c>
      <c r="S65" s="249">
        <f>SUM(C65:R65)</f>
        <v>0</v>
      </c>
    </row>
    <row r="66" spans="1:19">
      <c r="B66" s="10" t="s">
        <v>65</v>
      </c>
      <c r="C66" s="18">
        <f>'Activity 6'!F$50</f>
        <v>0</v>
      </c>
      <c r="D66" s="18">
        <f>'Activity 6'!G$50</f>
        <v>0</v>
      </c>
      <c r="E66" s="18">
        <f>'Activity 6'!H$50</f>
        <v>0</v>
      </c>
      <c r="F66" s="18">
        <f>'Activity 6'!I$50</f>
        <v>0</v>
      </c>
      <c r="G66" s="18">
        <f>'Activity 6'!J$50</f>
        <v>0</v>
      </c>
      <c r="H66" s="18">
        <f>'Activity 6'!K$50</f>
        <v>0</v>
      </c>
      <c r="I66" s="18">
        <f>'Activity 6'!L$50</f>
        <v>0</v>
      </c>
      <c r="J66" s="18">
        <f>'Activity 6'!M$50</f>
        <v>0</v>
      </c>
      <c r="K66" s="18">
        <f>'Activity 6'!N$50</f>
        <v>0</v>
      </c>
      <c r="L66" s="18">
        <f>'Activity 6'!O$50</f>
        <v>0</v>
      </c>
      <c r="M66" s="18">
        <f>'Activity 6'!P$50</f>
        <v>0</v>
      </c>
      <c r="N66" s="18">
        <f>'Activity 6'!Q$50</f>
        <v>0</v>
      </c>
      <c r="O66" s="18">
        <f>'Activity 6'!R$50</f>
        <v>0</v>
      </c>
      <c r="P66" s="18">
        <f>'Activity 6'!S$50</f>
        <v>0</v>
      </c>
      <c r="Q66" s="18">
        <f>'Activity 6'!T$50</f>
        <v>0</v>
      </c>
      <c r="R66" s="18">
        <f>'Activity 6'!U$50</f>
        <v>0</v>
      </c>
      <c r="S66" s="249">
        <f t="shared" ref="S66:S71" si="55">SUM(C66:R66)</f>
        <v>0</v>
      </c>
    </row>
    <row r="67" spans="1:19">
      <c r="B67" s="10" t="s">
        <v>68</v>
      </c>
      <c r="C67" s="18">
        <f>'Activity 6'!F$59</f>
        <v>0</v>
      </c>
      <c r="D67" s="18">
        <f>'Activity 6'!G$59</f>
        <v>0</v>
      </c>
      <c r="E67" s="18">
        <f>'Activity 6'!H$59</f>
        <v>0</v>
      </c>
      <c r="F67" s="18">
        <f>'Activity 6'!I$59</f>
        <v>0</v>
      </c>
      <c r="G67" s="18">
        <f>'Activity 6'!J$59</f>
        <v>0</v>
      </c>
      <c r="H67" s="18">
        <f>'Activity 6'!K$59</f>
        <v>0</v>
      </c>
      <c r="I67" s="18">
        <f>'Activity 6'!L$59</f>
        <v>0</v>
      </c>
      <c r="J67" s="18">
        <f>'Activity 6'!M$59</f>
        <v>0</v>
      </c>
      <c r="K67" s="18">
        <f>'Activity 6'!N$59</f>
        <v>0</v>
      </c>
      <c r="L67" s="18">
        <f>'Activity 6'!O$59</f>
        <v>0</v>
      </c>
      <c r="M67" s="18">
        <f>'Activity 6'!P$59</f>
        <v>0</v>
      </c>
      <c r="N67" s="18">
        <f>'Activity 6'!Q$59</f>
        <v>0</v>
      </c>
      <c r="O67" s="18">
        <f>'Activity 6'!R$59</f>
        <v>0</v>
      </c>
      <c r="P67" s="18">
        <f>'Activity 6'!S$59</f>
        <v>0</v>
      </c>
      <c r="Q67" s="18">
        <f>'Activity 6'!T$59</f>
        <v>0</v>
      </c>
      <c r="R67" s="18">
        <f>'Activity 6'!U$59</f>
        <v>0</v>
      </c>
      <c r="S67" s="249">
        <f t="shared" si="55"/>
        <v>0</v>
      </c>
    </row>
    <row r="68" spans="1:19">
      <c r="B68" s="10" t="s">
        <v>70</v>
      </c>
      <c r="C68" s="14">
        <f>'Activity 6'!F$68</f>
        <v>0</v>
      </c>
      <c r="D68" s="14">
        <f>'Activity 6'!G$68</f>
        <v>0</v>
      </c>
      <c r="E68" s="14">
        <f>'Activity 6'!H$68</f>
        <v>0</v>
      </c>
      <c r="F68" s="14">
        <f>'Activity 6'!I$68</f>
        <v>0</v>
      </c>
      <c r="G68" s="14">
        <f>'Activity 6'!J$68</f>
        <v>0</v>
      </c>
      <c r="H68" s="14">
        <f>'Activity 6'!K$68</f>
        <v>0</v>
      </c>
      <c r="I68" s="14">
        <f>'Activity 6'!L$68</f>
        <v>0</v>
      </c>
      <c r="J68" s="14">
        <f>'Activity 6'!M$68</f>
        <v>0</v>
      </c>
      <c r="K68" s="14">
        <f>'Activity 6'!N$68</f>
        <v>0</v>
      </c>
      <c r="L68" s="14">
        <f>'Activity 6'!O$68</f>
        <v>0</v>
      </c>
      <c r="M68" s="14">
        <f>'Activity 6'!P$68</f>
        <v>0</v>
      </c>
      <c r="N68" s="14">
        <f>'Activity 6'!Q$68</f>
        <v>0</v>
      </c>
      <c r="O68" s="14">
        <f>'Activity 6'!R$68</f>
        <v>0</v>
      </c>
      <c r="P68" s="14">
        <f>'Activity 6'!S$68</f>
        <v>0</v>
      </c>
      <c r="Q68" s="14">
        <f>'Activity 6'!T$68</f>
        <v>0</v>
      </c>
      <c r="R68" s="14">
        <f>'Activity 6'!U$68</f>
        <v>0</v>
      </c>
      <c r="S68" s="249">
        <f t="shared" si="55"/>
        <v>0</v>
      </c>
    </row>
    <row r="69" spans="1:19">
      <c r="B69" s="10" t="s">
        <v>140</v>
      </c>
      <c r="C69" s="14">
        <f>'Activity 6'!F$77</f>
        <v>0</v>
      </c>
      <c r="D69" s="14">
        <f>'Activity 6'!G$77</f>
        <v>0</v>
      </c>
      <c r="E69" s="14">
        <f>'Activity 6'!H$77</f>
        <v>0</v>
      </c>
      <c r="F69" s="14">
        <f>'Activity 6'!I$77</f>
        <v>0</v>
      </c>
      <c r="G69" s="14">
        <f>'Activity 6'!J$77</f>
        <v>0</v>
      </c>
      <c r="H69" s="14">
        <f>'Activity 6'!K$77</f>
        <v>0</v>
      </c>
      <c r="I69" s="14">
        <f>'Activity 6'!L$77</f>
        <v>0</v>
      </c>
      <c r="J69" s="14">
        <f>'Activity 6'!M$77</f>
        <v>0</v>
      </c>
      <c r="K69" s="14">
        <f>'Activity 6'!N$77</f>
        <v>0</v>
      </c>
      <c r="L69" s="14">
        <f>'Activity 6'!O$77</f>
        <v>0</v>
      </c>
      <c r="M69" s="14">
        <f>'Activity 6'!P$77</f>
        <v>0</v>
      </c>
      <c r="N69" s="14">
        <f>'Activity 6'!Q$77</f>
        <v>0</v>
      </c>
      <c r="O69" s="14">
        <f>'Activity 6'!R$77</f>
        <v>0</v>
      </c>
      <c r="P69" s="14">
        <f>'Activity 6'!S$77</f>
        <v>0</v>
      </c>
      <c r="Q69" s="14">
        <f>'Activity 6'!T$77</f>
        <v>0</v>
      </c>
      <c r="R69" s="14">
        <f>'Activity 6'!U$77</f>
        <v>0</v>
      </c>
      <c r="S69" s="249">
        <f t="shared" si="55"/>
        <v>0</v>
      </c>
    </row>
    <row r="70" spans="1:19">
      <c r="B70" s="10" t="s">
        <v>74</v>
      </c>
      <c r="C70" s="14">
        <f>'Activity 6'!F$86</f>
        <v>0</v>
      </c>
      <c r="D70" s="14">
        <f>'Activity 6'!G$86</f>
        <v>0</v>
      </c>
      <c r="E70" s="14">
        <f>'Activity 6'!H$86</f>
        <v>0</v>
      </c>
      <c r="F70" s="14">
        <f>'Activity 6'!I$86</f>
        <v>0</v>
      </c>
      <c r="G70" s="14">
        <f>'Activity 6'!J$86</f>
        <v>0</v>
      </c>
      <c r="H70" s="14">
        <f>'Activity 6'!K$86</f>
        <v>0</v>
      </c>
      <c r="I70" s="14">
        <f>'Activity 6'!L$86</f>
        <v>0</v>
      </c>
      <c r="J70" s="14">
        <f>'Activity 6'!M$86</f>
        <v>0</v>
      </c>
      <c r="K70" s="14">
        <f>'Activity 6'!N$86</f>
        <v>0</v>
      </c>
      <c r="L70" s="14">
        <f>'Activity 6'!O$86</f>
        <v>0</v>
      </c>
      <c r="M70" s="14">
        <f>'Activity 6'!P$86</f>
        <v>0</v>
      </c>
      <c r="N70" s="14">
        <f>'Activity 6'!Q$86</f>
        <v>0</v>
      </c>
      <c r="O70" s="14">
        <f>'Activity 6'!R$86</f>
        <v>0</v>
      </c>
      <c r="P70" s="14">
        <f>'Activity 6'!S$86</f>
        <v>0</v>
      </c>
      <c r="Q70" s="14">
        <f>'Activity 6'!T$86</f>
        <v>0</v>
      </c>
      <c r="R70" s="14">
        <f>'Activity 6'!U$86</f>
        <v>0</v>
      </c>
      <c r="S70" s="249">
        <f t="shared" si="55"/>
        <v>0</v>
      </c>
    </row>
    <row r="71" spans="1:19">
      <c r="B71" s="10" t="s">
        <v>141</v>
      </c>
      <c r="C71" s="14">
        <f>'Activity 6'!F$95</f>
        <v>0</v>
      </c>
      <c r="D71" s="14">
        <f>'Activity 6'!G$95</f>
        <v>0</v>
      </c>
      <c r="E71" s="14">
        <f>'Activity 6'!H$95</f>
        <v>0</v>
      </c>
      <c r="F71" s="14">
        <f>'Activity 6'!I$95</f>
        <v>0</v>
      </c>
      <c r="G71" s="14">
        <f>'Activity 6'!J$95</f>
        <v>0</v>
      </c>
      <c r="H71" s="14">
        <f>'Activity 6'!K$95</f>
        <v>0</v>
      </c>
      <c r="I71" s="14">
        <f>'Activity 6'!L$95</f>
        <v>0</v>
      </c>
      <c r="J71" s="14">
        <f>'Activity 6'!M$95</f>
        <v>0</v>
      </c>
      <c r="K71" s="14">
        <f>'Activity 6'!N$95</f>
        <v>0</v>
      </c>
      <c r="L71" s="14">
        <f>'Activity 6'!O$95</f>
        <v>0</v>
      </c>
      <c r="M71" s="14">
        <f>'Activity 6'!P$95</f>
        <v>0</v>
      </c>
      <c r="N71" s="14">
        <f>'Activity 6'!Q$95</f>
        <v>0</v>
      </c>
      <c r="O71" s="14">
        <f>'Activity 6'!R$95</f>
        <v>0</v>
      </c>
      <c r="P71" s="14">
        <f>'Activity 6'!S$95</f>
        <v>0</v>
      </c>
      <c r="Q71" s="14">
        <f>'Activity 6'!T$95</f>
        <v>0</v>
      </c>
      <c r="R71" s="14">
        <f>'Participant Recruitment'!U$95</f>
        <v>0</v>
      </c>
      <c r="S71" s="249">
        <f t="shared" si="55"/>
        <v>0</v>
      </c>
    </row>
    <row r="72" spans="1:19" outlineLevel="1">
      <c r="A72" s="67"/>
      <c r="B72" s="27" t="str">
        <f>"Total "&amp;A64</f>
        <v>Total Activity 6</v>
      </c>
      <c r="C72" s="25">
        <f t="shared" ref="C72:J72" si="56">SUM(C65:C71)</f>
        <v>0</v>
      </c>
      <c r="D72" s="25">
        <f t="shared" si="56"/>
        <v>0</v>
      </c>
      <c r="E72" s="25">
        <f t="shared" si="56"/>
        <v>0</v>
      </c>
      <c r="F72" s="25">
        <f t="shared" si="56"/>
        <v>0</v>
      </c>
      <c r="G72" s="25">
        <f t="shared" si="56"/>
        <v>0</v>
      </c>
      <c r="H72" s="25">
        <f t="shared" si="56"/>
        <v>0</v>
      </c>
      <c r="I72" s="25">
        <f t="shared" si="56"/>
        <v>0</v>
      </c>
      <c r="J72" s="25">
        <f t="shared" si="56"/>
        <v>0</v>
      </c>
      <c r="K72" s="25">
        <f t="shared" ref="K72" si="57">SUM(K65:K71)</f>
        <v>0</v>
      </c>
      <c r="L72" s="25">
        <f t="shared" ref="L72" si="58">SUM(L65:L71)</f>
        <v>0</v>
      </c>
      <c r="M72" s="25">
        <f t="shared" ref="M72" si="59">SUM(M65:M71)</f>
        <v>0</v>
      </c>
      <c r="N72" s="25">
        <f t="shared" ref="N72" si="60">SUM(N65:N71)</f>
        <v>0</v>
      </c>
      <c r="O72" s="25">
        <f t="shared" ref="O72" si="61">SUM(O65:O71)</f>
        <v>0</v>
      </c>
      <c r="P72" s="25">
        <f t="shared" ref="P72" si="62">SUM(P65:P71)</f>
        <v>0</v>
      </c>
      <c r="Q72" s="25">
        <f t="shared" ref="Q72" si="63">SUM(Q65:Q71)</f>
        <v>0</v>
      </c>
      <c r="R72" s="25">
        <f t="shared" ref="R72" si="64">SUM(R65:R71)</f>
        <v>0</v>
      </c>
      <c r="S72" s="233">
        <f t="shared" ref="S72" si="65">SUM(S65:S71)</f>
        <v>0</v>
      </c>
    </row>
    <row r="73" spans="1:19" ht="5.25" customHeight="1" outlineLevel="1"/>
    <row r="74" spans="1:19" outlineLevel="1">
      <c r="A74" s="15" t="str">
        <f>'Basic Info'!C31</f>
        <v>Activity 7</v>
      </c>
      <c r="B74" s="6"/>
      <c r="C74" s="178" t="str">
        <f>'Basic Info'!$B$37</f>
        <v>Q4 FY23</v>
      </c>
      <c r="D74" s="178" t="str">
        <f>'Basic Info'!$B$38</f>
        <v>Q1 FY24</v>
      </c>
      <c r="E74" s="178" t="str">
        <f>'Basic Info'!$B$39</f>
        <v>Q2 FY24</v>
      </c>
      <c r="F74" s="178" t="str">
        <f>'Basic Info'!$B$40</f>
        <v>Q3 FY24</v>
      </c>
      <c r="G74" s="178" t="str">
        <f>'Basic Info'!$B$41</f>
        <v>Q4 FY24</v>
      </c>
      <c r="H74" s="178" t="str">
        <f>'Basic Info'!$B$42</f>
        <v>Q1 FY25</v>
      </c>
      <c r="I74" s="178" t="str">
        <f>'Basic Info'!$B$43</f>
        <v>Q2 FY25</v>
      </c>
      <c r="J74" s="178" t="str">
        <f>'Basic Info'!$B$44</f>
        <v>Q3 FY25</v>
      </c>
      <c r="K74" s="272" t="str">
        <f>'Basic Info'!$B$45</f>
        <v>Q4 FY25</v>
      </c>
      <c r="L74" s="272" t="str">
        <f>'Basic Info'!$B$46</f>
        <v>Q1 FY26</v>
      </c>
      <c r="M74" s="272" t="str">
        <f>'Basic Info'!$B$47</f>
        <v>Q2 FY26</v>
      </c>
      <c r="N74" s="272" t="str">
        <f>'Basic Info'!$B$47</f>
        <v>Q2 FY26</v>
      </c>
      <c r="O74" s="272" t="str">
        <f>'Basic Info'!$B$48</f>
        <v>Q3 FY26</v>
      </c>
      <c r="P74" s="272" t="str">
        <f>'Basic Info'!$B$49</f>
        <v>Q4 FY26</v>
      </c>
      <c r="Q74" s="272" t="str">
        <f>'Basic Info'!$B$50</f>
        <v>Q1 FY27</v>
      </c>
      <c r="R74" s="272" t="str">
        <f>'Basic Info'!$B$51</f>
        <v>Q2 FY27</v>
      </c>
      <c r="S74" s="242"/>
    </row>
    <row r="75" spans="1:19">
      <c r="B75" s="28" t="s">
        <v>177</v>
      </c>
      <c r="C75" s="18">
        <f>'Activity 7'!F$41</f>
        <v>0</v>
      </c>
      <c r="D75" s="18">
        <f>'Activity 7'!G$41</f>
        <v>0</v>
      </c>
      <c r="E75" s="18">
        <f>'Activity 7'!H$41</f>
        <v>0</v>
      </c>
      <c r="F75" s="18">
        <f>'Activity 7'!I$41</f>
        <v>0</v>
      </c>
      <c r="G75" s="18">
        <f>'Activity 7'!J$41</f>
        <v>0</v>
      </c>
      <c r="H75" s="18">
        <f>'Activity 7'!K$41</f>
        <v>0</v>
      </c>
      <c r="I75" s="18">
        <f>'Activity 7'!L$41</f>
        <v>0</v>
      </c>
      <c r="J75" s="18">
        <f>'Activity 7'!M$41</f>
        <v>0</v>
      </c>
      <c r="K75" s="18">
        <f>'Activity 7'!N$41</f>
        <v>0</v>
      </c>
      <c r="L75" s="18">
        <f>'Activity 7'!O$41</f>
        <v>0</v>
      </c>
      <c r="M75" s="18">
        <f>'Activity 7'!P$41</f>
        <v>0</v>
      </c>
      <c r="N75" s="18">
        <f>'Activity 7'!Q$41</f>
        <v>0</v>
      </c>
      <c r="O75" s="18">
        <f>'Activity 7'!R$41</f>
        <v>0</v>
      </c>
      <c r="P75" s="18">
        <f>'Activity 7'!S$41</f>
        <v>0</v>
      </c>
      <c r="Q75" s="18">
        <f>'Activity 7'!T$41</f>
        <v>0</v>
      </c>
      <c r="R75" s="18">
        <f>'Activity 7'!U$41</f>
        <v>0</v>
      </c>
      <c r="S75" s="249">
        <f>SUM(C75:R75)</f>
        <v>0</v>
      </c>
    </row>
    <row r="76" spans="1:19">
      <c r="B76" s="10" t="s">
        <v>65</v>
      </c>
      <c r="C76" s="18">
        <f>'Activity 7'!F$50</f>
        <v>0</v>
      </c>
      <c r="D76" s="18">
        <f>'Activity 7'!G$50</f>
        <v>0</v>
      </c>
      <c r="E76" s="18">
        <f>'Activity 7'!H$50</f>
        <v>0</v>
      </c>
      <c r="F76" s="18">
        <f>'Activity 7'!I$50</f>
        <v>0</v>
      </c>
      <c r="G76" s="18">
        <f>'Activity 7'!J$50</f>
        <v>0</v>
      </c>
      <c r="H76" s="18">
        <f>'Activity 7'!K$50</f>
        <v>0</v>
      </c>
      <c r="I76" s="18">
        <f>'Activity 7'!L$50</f>
        <v>0</v>
      </c>
      <c r="J76" s="18">
        <f>'Activity 7'!M$50</f>
        <v>0</v>
      </c>
      <c r="K76" s="18">
        <f>'Activity 7'!N$50</f>
        <v>0</v>
      </c>
      <c r="L76" s="18">
        <f>'Activity 7'!O$50</f>
        <v>0</v>
      </c>
      <c r="M76" s="18">
        <f>'Activity 7'!P$50</f>
        <v>0</v>
      </c>
      <c r="N76" s="18">
        <f>'Activity 7'!Q$50</f>
        <v>0</v>
      </c>
      <c r="O76" s="18">
        <f>'Activity 7'!R$50</f>
        <v>0</v>
      </c>
      <c r="P76" s="18">
        <f>'Activity 7'!S$50</f>
        <v>0</v>
      </c>
      <c r="Q76" s="18">
        <f>'Activity 7'!T$50</f>
        <v>0</v>
      </c>
      <c r="R76" s="18">
        <f>'Activity 7'!U$50</f>
        <v>0</v>
      </c>
      <c r="S76" s="249">
        <f t="shared" ref="S76:S81" si="66">SUM(C76:R76)</f>
        <v>0</v>
      </c>
    </row>
    <row r="77" spans="1:19">
      <c r="B77" s="10" t="s">
        <v>68</v>
      </c>
      <c r="C77" s="18">
        <f>'Activity 7'!F$59</f>
        <v>0</v>
      </c>
      <c r="D77" s="18">
        <f>'Activity 7'!G$59</f>
        <v>0</v>
      </c>
      <c r="E77" s="18">
        <f>'Activity 7'!H$59</f>
        <v>0</v>
      </c>
      <c r="F77" s="18">
        <f>'Activity 7'!I$59</f>
        <v>0</v>
      </c>
      <c r="G77" s="18">
        <f>'Activity 7'!J$59</f>
        <v>0</v>
      </c>
      <c r="H77" s="18">
        <f>'Activity 7'!K$59</f>
        <v>0</v>
      </c>
      <c r="I77" s="18">
        <f>'Activity 7'!L$59</f>
        <v>0</v>
      </c>
      <c r="J77" s="18">
        <f>'Activity 7'!M$59</f>
        <v>0</v>
      </c>
      <c r="K77" s="18">
        <f>'Activity 7'!N$59</f>
        <v>0</v>
      </c>
      <c r="L77" s="18">
        <f>'Activity 7'!O$59</f>
        <v>0</v>
      </c>
      <c r="M77" s="18">
        <f>'Activity 7'!P$59</f>
        <v>0</v>
      </c>
      <c r="N77" s="18">
        <f>'Activity 7'!Q$59</f>
        <v>0</v>
      </c>
      <c r="O77" s="18">
        <f>'Activity 7'!R$59</f>
        <v>0</v>
      </c>
      <c r="P77" s="18">
        <f>'Activity 7'!S$59</f>
        <v>0</v>
      </c>
      <c r="Q77" s="18">
        <f>'Activity 7'!T$59</f>
        <v>0</v>
      </c>
      <c r="R77" s="18">
        <f>'Activity 7'!U$59</f>
        <v>0</v>
      </c>
      <c r="S77" s="249">
        <f t="shared" si="66"/>
        <v>0</v>
      </c>
    </row>
    <row r="78" spans="1:19">
      <c r="B78" s="10" t="s">
        <v>70</v>
      </c>
      <c r="C78" s="14">
        <f>'Activity 7'!F$68</f>
        <v>0</v>
      </c>
      <c r="D78" s="14">
        <f>'Activity 7'!G$68</f>
        <v>0</v>
      </c>
      <c r="E78" s="14">
        <f>'Activity 7'!H$68</f>
        <v>0</v>
      </c>
      <c r="F78" s="14">
        <f>'Activity 7'!I$68</f>
        <v>0</v>
      </c>
      <c r="G78" s="14">
        <f>'Activity 7'!J$68</f>
        <v>0</v>
      </c>
      <c r="H78" s="14">
        <f>'Activity 7'!K$68</f>
        <v>0</v>
      </c>
      <c r="I78" s="14">
        <f>'Activity 7'!L$68</f>
        <v>0</v>
      </c>
      <c r="J78" s="14">
        <f>'Activity 7'!M$68</f>
        <v>0</v>
      </c>
      <c r="K78" s="14">
        <f>'Activity 7'!N$68</f>
        <v>0</v>
      </c>
      <c r="L78" s="14">
        <f>'Activity 7'!O$68</f>
        <v>0</v>
      </c>
      <c r="M78" s="14">
        <f>'Activity 7'!P$68</f>
        <v>0</v>
      </c>
      <c r="N78" s="14">
        <f>'Activity 7'!Q$68</f>
        <v>0</v>
      </c>
      <c r="O78" s="14">
        <f>'Activity 7'!R$68</f>
        <v>0</v>
      </c>
      <c r="P78" s="14">
        <f>'Activity 7'!S$68</f>
        <v>0</v>
      </c>
      <c r="Q78" s="14">
        <f>'Activity 7'!T$68</f>
        <v>0</v>
      </c>
      <c r="R78" s="14">
        <f>'Activity 7'!U$68</f>
        <v>0</v>
      </c>
      <c r="S78" s="249">
        <f t="shared" si="66"/>
        <v>0</v>
      </c>
    </row>
    <row r="79" spans="1:19">
      <c r="B79" s="10" t="s">
        <v>140</v>
      </c>
      <c r="C79" s="14">
        <f>'Activity 7'!F$77</f>
        <v>0</v>
      </c>
      <c r="D79" s="14">
        <f>'Activity 7'!G$77</f>
        <v>0</v>
      </c>
      <c r="E79" s="14">
        <f>'Activity 7'!H$77</f>
        <v>0</v>
      </c>
      <c r="F79" s="14">
        <f>'Activity 7'!I$77</f>
        <v>0</v>
      </c>
      <c r="G79" s="14">
        <f>'Activity 7'!J$77</f>
        <v>0</v>
      </c>
      <c r="H79" s="14">
        <f>'Activity 7'!K$77</f>
        <v>0</v>
      </c>
      <c r="I79" s="14">
        <f>'Activity 7'!L$77</f>
        <v>0</v>
      </c>
      <c r="J79" s="14">
        <f>'Activity 7'!M$77</f>
        <v>0</v>
      </c>
      <c r="K79" s="14">
        <f>'Activity 7'!N$77</f>
        <v>0</v>
      </c>
      <c r="L79" s="14">
        <f>'Activity 7'!O$77</f>
        <v>0</v>
      </c>
      <c r="M79" s="14">
        <f>'Activity 7'!P$77</f>
        <v>0</v>
      </c>
      <c r="N79" s="14">
        <f>'Activity 7'!Q$77</f>
        <v>0</v>
      </c>
      <c r="O79" s="14">
        <f>'Activity 7'!R$77</f>
        <v>0</v>
      </c>
      <c r="P79" s="14">
        <f>'Activity 7'!S$77</f>
        <v>0</v>
      </c>
      <c r="Q79" s="14">
        <f>'Activity 7'!T$77</f>
        <v>0</v>
      </c>
      <c r="R79" s="14">
        <f>'Activity 7'!U$77</f>
        <v>0</v>
      </c>
      <c r="S79" s="249">
        <f t="shared" si="66"/>
        <v>0</v>
      </c>
    </row>
    <row r="80" spans="1:19">
      <c r="B80" s="10" t="s">
        <v>74</v>
      </c>
      <c r="C80" s="14">
        <f>'Activity 7'!F$86</f>
        <v>0</v>
      </c>
      <c r="D80" s="14">
        <f>'Activity 7'!G$86</f>
        <v>0</v>
      </c>
      <c r="E80" s="14">
        <f>'Activity 7'!H$86</f>
        <v>0</v>
      </c>
      <c r="F80" s="14">
        <f>'Activity 7'!I$86</f>
        <v>0</v>
      </c>
      <c r="G80" s="14">
        <f>'Activity 7'!J$86</f>
        <v>0</v>
      </c>
      <c r="H80" s="14">
        <f>'Activity 7'!K$86</f>
        <v>0</v>
      </c>
      <c r="I80" s="14">
        <f>'Activity 7'!L$86</f>
        <v>0</v>
      </c>
      <c r="J80" s="14">
        <f>'Activity 7'!M$86</f>
        <v>0</v>
      </c>
      <c r="K80" s="14">
        <f>'Activity 7'!N$86</f>
        <v>0</v>
      </c>
      <c r="L80" s="14">
        <f>'Activity 7'!O$86</f>
        <v>0</v>
      </c>
      <c r="M80" s="14">
        <f>'Activity 7'!P$86</f>
        <v>0</v>
      </c>
      <c r="N80" s="14">
        <f>'Activity 7'!Q$86</f>
        <v>0</v>
      </c>
      <c r="O80" s="14">
        <f>'Activity 7'!R$86</f>
        <v>0</v>
      </c>
      <c r="P80" s="14">
        <f>'Activity 7'!S$86</f>
        <v>0</v>
      </c>
      <c r="Q80" s="14">
        <f>'Activity 7'!T$86</f>
        <v>0</v>
      </c>
      <c r="R80" s="14">
        <f>'Activity 7'!U$86</f>
        <v>0</v>
      </c>
      <c r="S80" s="249">
        <f t="shared" si="66"/>
        <v>0</v>
      </c>
    </row>
    <row r="81" spans="1:19">
      <c r="B81" s="10" t="s">
        <v>141</v>
      </c>
      <c r="C81" s="14">
        <f>'Activity 7'!F$95</f>
        <v>0</v>
      </c>
      <c r="D81" s="14">
        <f>'Activity 7'!G$95</f>
        <v>0</v>
      </c>
      <c r="E81" s="14">
        <f>'Activity 7'!H$95</f>
        <v>0</v>
      </c>
      <c r="F81" s="14">
        <f>'Activity 7'!I$95</f>
        <v>0</v>
      </c>
      <c r="G81" s="14">
        <f>'Activity 7'!J$95</f>
        <v>0</v>
      </c>
      <c r="H81" s="14">
        <f>'Activity 7'!K$95</f>
        <v>0</v>
      </c>
      <c r="I81" s="14">
        <f>'Activity 7'!L$95</f>
        <v>0</v>
      </c>
      <c r="J81" s="14">
        <f>'Activity 7'!M$95</f>
        <v>0</v>
      </c>
      <c r="K81" s="14">
        <f>'Activity 7'!N$95</f>
        <v>0</v>
      </c>
      <c r="L81" s="14">
        <f>'Activity 7'!O$95</f>
        <v>0</v>
      </c>
      <c r="M81" s="14">
        <f>'Activity 7'!P$95</f>
        <v>0</v>
      </c>
      <c r="N81" s="14">
        <f>'Activity 7'!Q$95</f>
        <v>0</v>
      </c>
      <c r="O81" s="14">
        <f>'Activity 7'!R$95</f>
        <v>0</v>
      </c>
      <c r="P81" s="14">
        <f>'Activity 7'!S$95</f>
        <v>0</v>
      </c>
      <c r="Q81" s="14">
        <f>'Activity 7'!T$95</f>
        <v>0</v>
      </c>
      <c r="R81" s="14">
        <f>'Activity 7'!U$95</f>
        <v>0</v>
      </c>
      <c r="S81" s="249">
        <f t="shared" si="66"/>
        <v>0</v>
      </c>
    </row>
    <row r="82" spans="1:19" outlineLevel="1">
      <c r="A82" s="67"/>
      <c r="B82" s="27" t="str">
        <f>"Total "&amp;A74</f>
        <v>Total Activity 7</v>
      </c>
      <c r="C82" s="25">
        <f t="shared" ref="C82:J82" si="67">SUM(C75:C81)</f>
        <v>0</v>
      </c>
      <c r="D82" s="25">
        <f t="shared" si="67"/>
        <v>0</v>
      </c>
      <c r="E82" s="25">
        <f t="shared" si="67"/>
        <v>0</v>
      </c>
      <c r="F82" s="25">
        <f t="shared" si="67"/>
        <v>0</v>
      </c>
      <c r="G82" s="25">
        <f t="shared" si="67"/>
        <v>0</v>
      </c>
      <c r="H82" s="25">
        <f t="shared" si="67"/>
        <v>0</v>
      </c>
      <c r="I82" s="25">
        <f t="shared" si="67"/>
        <v>0</v>
      </c>
      <c r="J82" s="25">
        <f t="shared" si="67"/>
        <v>0</v>
      </c>
      <c r="K82" s="25">
        <f t="shared" ref="K82" si="68">SUM(K75:K81)</f>
        <v>0</v>
      </c>
      <c r="L82" s="25">
        <f t="shared" ref="L82" si="69">SUM(L75:L81)</f>
        <v>0</v>
      </c>
      <c r="M82" s="25">
        <f t="shared" ref="M82" si="70">SUM(M75:M81)</f>
        <v>0</v>
      </c>
      <c r="N82" s="25">
        <f t="shared" ref="N82" si="71">SUM(N75:N81)</f>
        <v>0</v>
      </c>
      <c r="O82" s="25">
        <f t="shared" ref="O82" si="72">SUM(O75:O81)</f>
        <v>0</v>
      </c>
      <c r="P82" s="25">
        <f t="shared" ref="P82" si="73">SUM(P75:P81)</f>
        <v>0</v>
      </c>
      <c r="Q82" s="25">
        <f t="shared" ref="Q82" si="74">SUM(Q75:Q81)</f>
        <v>0</v>
      </c>
      <c r="R82" s="25">
        <f t="shared" ref="R82" si="75">SUM(R75:R81)</f>
        <v>0</v>
      </c>
      <c r="S82" s="233">
        <f t="shared" ref="S82" si="76">SUM(S75:S81)</f>
        <v>0</v>
      </c>
    </row>
    <row r="83" spans="1:19" ht="5.25" customHeight="1" outlineLevel="1"/>
    <row r="84" spans="1:19" outlineLevel="1">
      <c r="A84" s="15" t="str">
        <f>'Basic Info'!C32</f>
        <v>Activity 8</v>
      </c>
      <c r="B84" s="6"/>
      <c r="C84" s="178" t="str">
        <f>'Basic Info'!$B$37</f>
        <v>Q4 FY23</v>
      </c>
      <c r="D84" s="178" t="str">
        <f>'Basic Info'!$B$38</f>
        <v>Q1 FY24</v>
      </c>
      <c r="E84" s="178" t="str">
        <f>'Basic Info'!$B$39</f>
        <v>Q2 FY24</v>
      </c>
      <c r="F84" s="178" t="str">
        <f>'Basic Info'!$B$40</f>
        <v>Q3 FY24</v>
      </c>
      <c r="G84" s="178" t="str">
        <f>'Basic Info'!$B$41</f>
        <v>Q4 FY24</v>
      </c>
      <c r="H84" s="178" t="str">
        <f>'Basic Info'!$B$42</f>
        <v>Q1 FY25</v>
      </c>
      <c r="I84" s="178" t="str">
        <f>'Basic Info'!$B$43</f>
        <v>Q2 FY25</v>
      </c>
      <c r="J84" s="178" t="str">
        <f>'Basic Info'!$B$44</f>
        <v>Q3 FY25</v>
      </c>
      <c r="K84" s="272" t="str">
        <f>'Basic Info'!$B$45</f>
        <v>Q4 FY25</v>
      </c>
      <c r="L84" s="272" t="str">
        <f>'Basic Info'!$B$46</f>
        <v>Q1 FY26</v>
      </c>
      <c r="M84" s="272" t="str">
        <f>'Basic Info'!$B$47</f>
        <v>Q2 FY26</v>
      </c>
      <c r="N84" s="272" t="str">
        <f>'Basic Info'!$B$47</f>
        <v>Q2 FY26</v>
      </c>
      <c r="O84" s="272" t="str">
        <f>'Basic Info'!$B$48</f>
        <v>Q3 FY26</v>
      </c>
      <c r="P84" s="272" t="str">
        <f>'Basic Info'!$B$49</f>
        <v>Q4 FY26</v>
      </c>
      <c r="Q84" s="272" t="str">
        <f>'Basic Info'!$B$50</f>
        <v>Q1 FY27</v>
      </c>
      <c r="R84" s="272" t="str">
        <f>'Basic Info'!$B$51</f>
        <v>Q2 FY27</v>
      </c>
      <c r="S84" s="242"/>
    </row>
    <row r="85" spans="1:19">
      <c r="B85" s="28" t="s">
        <v>177</v>
      </c>
      <c r="C85" s="18">
        <f>'Activity 8'!F$41</f>
        <v>0</v>
      </c>
      <c r="D85" s="18">
        <f>'Activity 8'!G$41</f>
        <v>0</v>
      </c>
      <c r="E85" s="18">
        <f>'Activity 8'!H$41</f>
        <v>0</v>
      </c>
      <c r="F85" s="18">
        <f>'Activity 8'!I$41</f>
        <v>0</v>
      </c>
      <c r="G85" s="18">
        <f>'Activity 8'!J$41</f>
        <v>0</v>
      </c>
      <c r="H85" s="18">
        <f>'Activity 8'!K$41</f>
        <v>0</v>
      </c>
      <c r="I85" s="18">
        <f>'Activity 8'!L$41</f>
        <v>0</v>
      </c>
      <c r="J85" s="18">
        <f>'Activity 8'!M$41</f>
        <v>0</v>
      </c>
      <c r="K85" s="18">
        <f>'Activity 8'!N$41</f>
        <v>0</v>
      </c>
      <c r="L85" s="18">
        <f>'Activity 8'!O$41</f>
        <v>0</v>
      </c>
      <c r="M85" s="18">
        <f>'Activity 8'!P$41</f>
        <v>0</v>
      </c>
      <c r="N85" s="18">
        <f>'Activity 8'!Q$41</f>
        <v>0</v>
      </c>
      <c r="O85" s="18">
        <f>'Activity 8'!R$41</f>
        <v>0</v>
      </c>
      <c r="P85" s="18">
        <f>'Activity 8'!S$41</f>
        <v>0</v>
      </c>
      <c r="Q85" s="18">
        <f>'Activity 8'!T$41</f>
        <v>0</v>
      </c>
      <c r="R85" s="18">
        <f>'Activity 8'!U$41</f>
        <v>0</v>
      </c>
      <c r="S85" s="249">
        <f>SUM(C85:R85)</f>
        <v>0</v>
      </c>
    </row>
    <row r="86" spans="1:19">
      <c r="B86" s="10" t="s">
        <v>65</v>
      </c>
      <c r="C86" s="18">
        <f>'Activity 8'!F$50</f>
        <v>0</v>
      </c>
      <c r="D86" s="18">
        <f>'Activity 8'!G$50</f>
        <v>0</v>
      </c>
      <c r="E86" s="18">
        <f>'Activity 8'!H$50</f>
        <v>0</v>
      </c>
      <c r="F86" s="18">
        <f>'Activity 8'!I$50</f>
        <v>0</v>
      </c>
      <c r="G86" s="18">
        <f>'Activity 8'!J$50</f>
        <v>0</v>
      </c>
      <c r="H86" s="18">
        <f>'Activity 8'!K$50</f>
        <v>0</v>
      </c>
      <c r="I86" s="18">
        <f>'Activity 8'!L$50</f>
        <v>0</v>
      </c>
      <c r="J86" s="18">
        <f>'Activity 8'!M$50</f>
        <v>0</v>
      </c>
      <c r="K86" s="18">
        <f>'Activity 8'!N$50</f>
        <v>0</v>
      </c>
      <c r="L86" s="18">
        <f>'Activity 8'!O$50</f>
        <v>0</v>
      </c>
      <c r="M86" s="18">
        <f>'Activity 8'!P$50</f>
        <v>0</v>
      </c>
      <c r="N86" s="18">
        <f>'Activity 8'!Q$50</f>
        <v>0</v>
      </c>
      <c r="O86" s="18">
        <f>'Activity 8'!R$50</f>
        <v>0</v>
      </c>
      <c r="P86" s="18">
        <f>'Activity 8'!S$50</f>
        <v>0</v>
      </c>
      <c r="Q86" s="18">
        <f>'Activity 8'!T$50</f>
        <v>0</v>
      </c>
      <c r="R86" s="18">
        <f>'Activity 8'!U$50</f>
        <v>0</v>
      </c>
      <c r="S86" s="249">
        <f t="shared" ref="S86:S91" si="77">SUM(C86:R86)</f>
        <v>0</v>
      </c>
    </row>
    <row r="87" spans="1:19">
      <c r="B87" s="10" t="s">
        <v>68</v>
      </c>
      <c r="C87" s="18">
        <f>'Activity 8'!F$59</f>
        <v>0</v>
      </c>
      <c r="D87" s="18">
        <f>'Activity 8'!G$59</f>
        <v>0</v>
      </c>
      <c r="E87" s="18">
        <f>'Activity 8'!H$59</f>
        <v>0</v>
      </c>
      <c r="F87" s="18">
        <f>'Activity 8'!I$59</f>
        <v>0</v>
      </c>
      <c r="G87" s="18">
        <f>'Activity 8'!J$59</f>
        <v>0</v>
      </c>
      <c r="H87" s="18">
        <f>'Activity 8'!K$59</f>
        <v>0</v>
      </c>
      <c r="I87" s="18">
        <f>'Activity 8'!L$59</f>
        <v>0</v>
      </c>
      <c r="J87" s="18">
        <f>'Activity 8'!M$59</f>
        <v>0</v>
      </c>
      <c r="K87" s="18">
        <f>'Activity 8'!N$59</f>
        <v>0</v>
      </c>
      <c r="L87" s="18">
        <f>'Activity 8'!O$59</f>
        <v>0</v>
      </c>
      <c r="M87" s="18">
        <f>'Activity 8'!P$59</f>
        <v>0</v>
      </c>
      <c r="N87" s="18">
        <f>'Activity 8'!Q$59</f>
        <v>0</v>
      </c>
      <c r="O87" s="18">
        <f>'Activity 8'!R$59</f>
        <v>0</v>
      </c>
      <c r="P87" s="18">
        <f>'Activity 8'!S$59</f>
        <v>0</v>
      </c>
      <c r="Q87" s="18">
        <f>'Activity 8'!T$59</f>
        <v>0</v>
      </c>
      <c r="R87" s="18">
        <f>'Activity 8'!U$59</f>
        <v>0</v>
      </c>
      <c r="S87" s="249">
        <f t="shared" si="77"/>
        <v>0</v>
      </c>
    </row>
    <row r="88" spans="1:19">
      <c r="B88" s="10" t="s">
        <v>70</v>
      </c>
      <c r="C88" s="14">
        <f>'Activity 8'!F$68</f>
        <v>0</v>
      </c>
      <c r="D88" s="14">
        <f>'Activity 8'!G$68</f>
        <v>0</v>
      </c>
      <c r="E88" s="14">
        <f>'Activity 8'!H$68</f>
        <v>0</v>
      </c>
      <c r="F88" s="14">
        <f>'Activity 8'!I$68</f>
        <v>0</v>
      </c>
      <c r="G88" s="14">
        <f>'Activity 8'!J$68</f>
        <v>0</v>
      </c>
      <c r="H88" s="14">
        <f>'Activity 8'!K$68</f>
        <v>0</v>
      </c>
      <c r="I88" s="14">
        <f>'Activity 8'!L$68</f>
        <v>0</v>
      </c>
      <c r="J88" s="14">
        <f>'Activity 8'!M$68</f>
        <v>0</v>
      </c>
      <c r="K88" s="14">
        <f>'Activity 8'!N$68</f>
        <v>0</v>
      </c>
      <c r="L88" s="14">
        <f>'Activity 8'!O$68</f>
        <v>0</v>
      </c>
      <c r="M88" s="14">
        <f>'Activity 8'!P$68</f>
        <v>0</v>
      </c>
      <c r="N88" s="14">
        <f>'Activity 8'!Q$68</f>
        <v>0</v>
      </c>
      <c r="O88" s="14">
        <f>'Activity 8'!R$68</f>
        <v>0</v>
      </c>
      <c r="P88" s="14">
        <f>'Activity 8'!S$68</f>
        <v>0</v>
      </c>
      <c r="Q88" s="14">
        <f>'Activity 8'!T$68</f>
        <v>0</v>
      </c>
      <c r="R88" s="14">
        <f>'Activity 8'!U$68</f>
        <v>0</v>
      </c>
      <c r="S88" s="249">
        <f t="shared" si="77"/>
        <v>0</v>
      </c>
    </row>
    <row r="89" spans="1:19">
      <c r="B89" s="10" t="s">
        <v>140</v>
      </c>
      <c r="C89" s="14">
        <f>'Activity 8'!F$77</f>
        <v>0</v>
      </c>
      <c r="D89" s="14">
        <f>'Activity 8'!G$77</f>
        <v>0</v>
      </c>
      <c r="E89" s="14">
        <f>'Activity 8'!H$77</f>
        <v>0</v>
      </c>
      <c r="F89" s="14">
        <f>'Activity 8'!I$77</f>
        <v>0</v>
      </c>
      <c r="G89" s="14">
        <f>'Activity 8'!J$77</f>
        <v>0</v>
      </c>
      <c r="H89" s="14">
        <f>'Activity 8'!K$77</f>
        <v>0</v>
      </c>
      <c r="I89" s="14">
        <f>'Activity 8'!L$77</f>
        <v>0</v>
      </c>
      <c r="J89" s="14">
        <f>'Activity 8'!M$77</f>
        <v>0</v>
      </c>
      <c r="K89" s="14">
        <f>'Activity 8'!N$77</f>
        <v>0</v>
      </c>
      <c r="L89" s="14">
        <f>'Activity 8'!O$77</f>
        <v>0</v>
      </c>
      <c r="M89" s="14">
        <f>'Activity 8'!P$77</f>
        <v>0</v>
      </c>
      <c r="N89" s="14">
        <f>'Activity 8'!Q$77</f>
        <v>0</v>
      </c>
      <c r="O89" s="14">
        <f>'Activity 8'!R$77</f>
        <v>0</v>
      </c>
      <c r="P89" s="14">
        <f>'Activity 8'!S$77</f>
        <v>0</v>
      </c>
      <c r="Q89" s="14">
        <f>'Activity 8'!T$77</f>
        <v>0</v>
      </c>
      <c r="R89" s="14">
        <f>'Activity 8'!U$77</f>
        <v>0</v>
      </c>
      <c r="S89" s="249">
        <f t="shared" si="77"/>
        <v>0</v>
      </c>
    </row>
    <row r="90" spans="1:19">
      <c r="B90" s="10" t="s">
        <v>74</v>
      </c>
      <c r="C90" s="14">
        <f>'Activity 8'!F$86</f>
        <v>0</v>
      </c>
      <c r="D90" s="14">
        <f>'Activity 8'!G$86</f>
        <v>0</v>
      </c>
      <c r="E90" s="14">
        <f>'Activity 8'!H$86</f>
        <v>0</v>
      </c>
      <c r="F90" s="14">
        <f>'Activity 8'!I$86</f>
        <v>0</v>
      </c>
      <c r="G90" s="14">
        <f>'Activity 8'!J$86</f>
        <v>0</v>
      </c>
      <c r="H90" s="14">
        <f>'Activity 8'!K$86</f>
        <v>0</v>
      </c>
      <c r="I90" s="14">
        <f>'Activity 8'!L$86</f>
        <v>0</v>
      </c>
      <c r="J90" s="14">
        <f>'Activity 8'!M$86</f>
        <v>0</v>
      </c>
      <c r="K90" s="14">
        <f>'Activity 8'!N$86</f>
        <v>0</v>
      </c>
      <c r="L90" s="14">
        <f>'Activity 8'!O$86</f>
        <v>0</v>
      </c>
      <c r="M90" s="14">
        <f>'Activity 8'!P$86</f>
        <v>0</v>
      </c>
      <c r="N90" s="14">
        <f>'Activity 8'!Q$86</f>
        <v>0</v>
      </c>
      <c r="O90" s="14">
        <f>'Activity 8'!R$86</f>
        <v>0</v>
      </c>
      <c r="P90" s="14">
        <f>'Activity 8'!S$86</f>
        <v>0</v>
      </c>
      <c r="Q90" s="14">
        <f>'Activity 8'!T$86</f>
        <v>0</v>
      </c>
      <c r="R90" s="14">
        <f>'Activity 8'!U$86</f>
        <v>0</v>
      </c>
      <c r="S90" s="249">
        <f t="shared" si="77"/>
        <v>0</v>
      </c>
    </row>
    <row r="91" spans="1:19">
      <c r="B91" s="10" t="s">
        <v>141</v>
      </c>
      <c r="C91" s="14">
        <f>'Activity 8'!F$95</f>
        <v>0</v>
      </c>
      <c r="D91" s="14">
        <f>'Activity 8'!G$95</f>
        <v>0</v>
      </c>
      <c r="E91" s="14">
        <f>'Activity 8'!H$95</f>
        <v>0</v>
      </c>
      <c r="F91" s="14">
        <f>'Activity 8'!I$95</f>
        <v>0</v>
      </c>
      <c r="G91" s="14">
        <f>'Activity 8'!J$95</f>
        <v>0</v>
      </c>
      <c r="H91" s="14">
        <f>'Activity 8'!K$95</f>
        <v>0</v>
      </c>
      <c r="I91" s="14">
        <f>'Activity 8'!L$95</f>
        <v>0</v>
      </c>
      <c r="J91" s="14">
        <f>'Activity 8'!M$95</f>
        <v>0</v>
      </c>
      <c r="K91" s="14">
        <f>'Activity 8'!N$95</f>
        <v>0</v>
      </c>
      <c r="L91" s="14">
        <f>'Activity 8'!O$95</f>
        <v>0</v>
      </c>
      <c r="M91" s="14">
        <f>'Activity 8'!P$95</f>
        <v>0</v>
      </c>
      <c r="N91" s="14">
        <f>'Activity 8'!Q$95</f>
        <v>0</v>
      </c>
      <c r="O91" s="14">
        <f>'Activity 8'!R$95</f>
        <v>0</v>
      </c>
      <c r="P91" s="14">
        <f>'Activity 8'!S$95</f>
        <v>0</v>
      </c>
      <c r="Q91" s="14">
        <f>'Activity 8'!T$95</f>
        <v>0</v>
      </c>
      <c r="R91" s="14">
        <f>'Activity 8'!U$95</f>
        <v>0</v>
      </c>
      <c r="S91" s="249">
        <f t="shared" si="77"/>
        <v>0</v>
      </c>
    </row>
    <row r="92" spans="1:19" outlineLevel="1">
      <c r="A92" s="67"/>
      <c r="B92" s="27" t="str">
        <f>"Total "&amp;A84</f>
        <v>Total Activity 8</v>
      </c>
      <c r="C92" s="25">
        <f t="shared" ref="C92:J92" si="78">SUM(C85:C91)</f>
        <v>0</v>
      </c>
      <c r="D92" s="25">
        <f t="shared" si="78"/>
        <v>0</v>
      </c>
      <c r="E92" s="25">
        <f t="shared" si="78"/>
        <v>0</v>
      </c>
      <c r="F92" s="25">
        <f t="shared" si="78"/>
        <v>0</v>
      </c>
      <c r="G92" s="25">
        <f t="shared" si="78"/>
        <v>0</v>
      </c>
      <c r="H92" s="25">
        <f t="shared" si="78"/>
        <v>0</v>
      </c>
      <c r="I92" s="25">
        <f t="shared" si="78"/>
        <v>0</v>
      </c>
      <c r="J92" s="25">
        <f t="shared" si="78"/>
        <v>0</v>
      </c>
      <c r="K92" s="25">
        <f t="shared" ref="K92" si="79">SUM(K85:K91)</f>
        <v>0</v>
      </c>
      <c r="L92" s="25">
        <f t="shared" ref="L92" si="80">SUM(L85:L91)</f>
        <v>0</v>
      </c>
      <c r="M92" s="25">
        <f t="shared" ref="M92" si="81">SUM(M85:M91)</f>
        <v>0</v>
      </c>
      <c r="N92" s="25">
        <f t="shared" ref="N92" si="82">SUM(N85:N91)</f>
        <v>0</v>
      </c>
      <c r="O92" s="25">
        <f t="shared" ref="O92" si="83">SUM(O85:O91)</f>
        <v>0</v>
      </c>
      <c r="P92" s="25">
        <f t="shared" ref="P92" si="84">SUM(P85:P91)</f>
        <v>0</v>
      </c>
      <c r="Q92" s="25">
        <f t="shared" ref="Q92" si="85">SUM(Q85:Q91)</f>
        <v>0</v>
      </c>
      <c r="R92" s="25">
        <f t="shared" ref="R92" si="86">SUM(R85:R91)</f>
        <v>0</v>
      </c>
      <c r="S92" s="233">
        <f t="shared" ref="S92" si="87">SUM(S85:S91)</f>
        <v>0</v>
      </c>
    </row>
    <row r="93" spans="1:19" ht="6.95" customHeight="1" outlineLevel="1"/>
    <row r="94" spans="1:19" outlineLevel="1">
      <c r="A94" s="15" t="str">
        <f>'Basic Info'!C33</f>
        <v>Activity 9</v>
      </c>
      <c r="B94" s="6"/>
      <c r="C94" s="178" t="str">
        <f>'Basic Info'!$B$37</f>
        <v>Q4 FY23</v>
      </c>
      <c r="D94" s="178" t="str">
        <f>'Basic Info'!$B$38</f>
        <v>Q1 FY24</v>
      </c>
      <c r="E94" s="178" t="str">
        <f>'Basic Info'!$B$39</f>
        <v>Q2 FY24</v>
      </c>
      <c r="F94" s="178" t="str">
        <f>'Basic Info'!$B$40</f>
        <v>Q3 FY24</v>
      </c>
      <c r="G94" s="178" t="str">
        <f>'Basic Info'!$B$41</f>
        <v>Q4 FY24</v>
      </c>
      <c r="H94" s="178" t="str">
        <f>'Basic Info'!$B$42</f>
        <v>Q1 FY25</v>
      </c>
      <c r="I94" s="178" t="str">
        <f>'Basic Info'!$B$43</f>
        <v>Q2 FY25</v>
      </c>
      <c r="J94" s="178" t="str">
        <f>'Basic Info'!$B$44</f>
        <v>Q3 FY25</v>
      </c>
      <c r="K94" s="272" t="str">
        <f>'Basic Info'!$B$45</f>
        <v>Q4 FY25</v>
      </c>
      <c r="L94" s="272" t="str">
        <f>'Basic Info'!$B$46</f>
        <v>Q1 FY26</v>
      </c>
      <c r="M94" s="272" t="str">
        <f>'Basic Info'!$B$47</f>
        <v>Q2 FY26</v>
      </c>
      <c r="N94" s="272" t="str">
        <f>'Basic Info'!$B$47</f>
        <v>Q2 FY26</v>
      </c>
      <c r="O94" s="272" t="str">
        <f>'Basic Info'!$B$48</f>
        <v>Q3 FY26</v>
      </c>
      <c r="P94" s="272" t="str">
        <f>'Basic Info'!$B$49</f>
        <v>Q4 FY26</v>
      </c>
      <c r="Q94" s="272" t="str">
        <f>'Basic Info'!$B$50</f>
        <v>Q1 FY27</v>
      </c>
      <c r="R94" s="272" t="str">
        <f>'Basic Info'!$B$51</f>
        <v>Q2 FY27</v>
      </c>
      <c r="S94" s="242"/>
    </row>
    <row r="95" spans="1:19" outlineLevel="1">
      <c r="B95" s="28" t="s">
        <v>177</v>
      </c>
      <c r="C95" s="20">
        <f>'Activity 9'!F$41</f>
        <v>0</v>
      </c>
      <c r="D95" s="20">
        <f>'Activity 9'!G$41</f>
        <v>0</v>
      </c>
      <c r="E95" s="20">
        <f>'Activity 9'!H$41</f>
        <v>0</v>
      </c>
      <c r="F95" s="20">
        <f>'Activity 9'!I$41</f>
        <v>0</v>
      </c>
      <c r="G95" s="20">
        <f>'Activity 9'!J$41</f>
        <v>0</v>
      </c>
      <c r="H95" s="20">
        <f>'Activity 9'!K$41</f>
        <v>0</v>
      </c>
      <c r="I95" s="20">
        <f>'Activity 9'!L$41</f>
        <v>0</v>
      </c>
      <c r="J95" s="20">
        <f>'Activity 9'!M$41</f>
        <v>0</v>
      </c>
      <c r="K95" s="20">
        <f>'Activity 9'!N$41</f>
        <v>0</v>
      </c>
      <c r="L95" s="20">
        <f>'Activity 9'!O$41</f>
        <v>0</v>
      </c>
      <c r="M95" s="20">
        <f>'Activity 9'!P$41</f>
        <v>0</v>
      </c>
      <c r="N95" s="20">
        <f>'Activity 9'!Q$41</f>
        <v>0</v>
      </c>
      <c r="O95" s="20">
        <f>'Activity 9'!R$41</f>
        <v>0</v>
      </c>
      <c r="P95" s="20">
        <f>'Activity 9'!S$41</f>
        <v>0</v>
      </c>
      <c r="Q95" s="20">
        <f>'Activity 9'!T$41</f>
        <v>0</v>
      </c>
      <c r="R95" s="20">
        <f>'Activity 9'!U$41</f>
        <v>0</v>
      </c>
      <c r="S95" s="249">
        <f>SUM(C95:R95)</f>
        <v>0</v>
      </c>
    </row>
    <row r="96" spans="1:19" outlineLevel="1">
      <c r="B96" s="10" t="s">
        <v>65</v>
      </c>
      <c r="C96" s="14">
        <f>'Activity 9'!F$50</f>
        <v>0</v>
      </c>
      <c r="D96" s="14">
        <f>'Activity 9'!G$50</f>
        <v>0</v>
      </c>
      <c r="E96" s="14">
        <f>'Activity 9'!H$50</f>
        <v>0</v>
      </c>
      <c r="F96" s="14">
        <f>'Activity 9'!I$50</f>
        <v>0</v>
      </c>
      <c r="G96" s="14">
        <f>'Activity 9'!J$50</f>
        <v>0</v>
      </c>
      <c r="H96" s="14">
        <f>'Activity 9'!K$50</f>
        <v>0</v>
      </c>
      <c r="I96" s="14">
        <f>'Activity 9'!L$50</f>
        <v>0</v>
      </c>
      <c r="J96" s="14">
        <f>'Activity 9'!M$50</f>
        <v>0</v>
      </c>
      <c r="K96" s="14">
        <f>'Activity 9'!N$50</f>
        <v>0</v>
      </c>
      <c r="L96" s="14">
        <f>'Activity 9'!O$50</f>
        <v>0</v>
      </c>
      <c r="M96" s="14">
        <f>'Activity 9'!P$50</f>
        <v>0</v>
      </c>
      <c r="N96" s="14">
        <f>'Activity 9'!Q$50</f>
        <v>0</v>
      </c>
      <c r="O96" s="14">
        <f>'Activity 9'!R$50</f>
        <v>0</v>
      </c>
      <c r="P96" s="14">
        <f>'Activity 9'!S$50</f>
        <v>0</v>
      </c>
      <c r="Q96" s="14">
        <f>'Activity 9'!T$50</f>
        <v>0</v>
      </c>
      <c r="R96" s="14">
        <f>'Activity 9'!U$50</f>
        <v>0</v>
      </c>
      <c r="S96" s="249">
        <f t="shared" ref="S96:S101" si="88">SUM(C96:R96)</f>
        <v>0</v>
      </c>
    </row>
    <row r="97" spans="1:19" outlineLevel="1">
      <c r="B97" s="10" t="s">
        <v>68</v>
      </c>
      <c r="C97" s="14">
        <f>'Activity 9'!F$59</f>
        <v>0</v>
      </c>
      <c r="D97" s="14">
        <f>'Activity 9'!G$59</f>
        <v>0</v>
      </c>
      <c r="E97" s="14">
        <f>'Activity 9'!H$59</f>
        <v>0</v>
      </c>
      <c r="F97" s="14">
        <f>'Activity 9'!I$59</f>
        <v>0</v>
      </c>
      <c r="G97" s="14">
        <f>'Activity 9'!J$59</f>
        <v>0</v>
      </c>
      <c r="H97" s="14">
        <f>'Activity 9'!K$59</f>
        <v>0</v>
      </c>
      <c r="I97" s="14">
        <f>'Activity 9'!L$59</f>
        <v>0</v>
      </c>
      <c r="J97" s="14">
        <f>'Activity 9'!M$59</f>
        <v>0</v>
      </c>
      <c r="K97" s="14">
        <f>'Activity 9'!N$59</f>
        <v>0</v>
      </c>
      <c r="L97" s="14">
        <f>'Activity 9'!O$59</f>
        <v>0</v>
      </c>
      <c r="M97" s="14">
        <f>'Activity 9'!P$59</f>
        <v>0</v>
      </c>
      <c r="N97" s="14">
        <f>'Activity 9'!Q$59</f>
        <v>0</v>
      </c>
      <c r="O97" s="14">
        <f>'Activity 9'!R$59</f>
        <v>0</v>
      </c>
      <c r="P97" s="14">
        <f>'Activity 9'!S$59</f>
        <v>0</v>
      </c>
      <c r="Q97" s="14">
        <f>'Activity 9'!T$59</f>
        <v>0</v>
      </c>
      <c r="R97" s="14">
        <f>'Activity 9'!U$59</f>
        <v>0</v>
      </c>
      <c r="S97" s="249">
        <f t="shared" si="88"/>
        <v>0</v>
      </c>
    </row>
    <row r="98" spans="1:19" outlineLevel="1">
      <c r="B98" s="10" t="s">
        <v>70</v>
      </c>
      <c r="C98" s="14">
        <f>'Activity 9'!F$68</f>
        <v>0</v>
      </c>
      <c r="D98" s="14">
        <f>'Activity 9'!G$68</f>
        <v>0</v>
      </c>
      <c r="E98" s="14">
        <f>'Activity 9'!H$68</f>
        <v>0</v>
      </c>
      <c r="F98" s="14">
        <f>'Activity 9'!I$68</f>
        <v>0</v>
      </c>
      <c r="G98" s="14">
        <f>'Activity 9'!J$68</f>
        <v>0</v>
      </c>
      <c r="H98" s="14">
        <f>'Activity 9'!K$68</f>
        <v>0</v>
      </c>
      <c r="I98" s="14">
        <f>'Activity 9'!L$68</f>
        <v>0</v>
      </c>
      <c r="J98" s="14">
        <f>'Activity 9'!M$68</f>
        <v>0</v>
      </c>
      <c r="K98" s="14">
        <f>'Activity 9'!N$68</f>
        <v>0</v>
      </c>
      <c r="L98" s="14">
        <f>'Activity 9'!O$68</f>
        <v>0</v>
      </c>
      <c r="M98" s="14">
        <f>'Activity 9'!P$68</f>
        <v>0</v>
      </c>
      <c r="N98" s="14">
        <f>'Activity 9'!Q$68</f>
        <v>0</v>
      </c>
      <c r="O98" s="14">
        <f>'Activity 9'!R$68</f>
        <v>0</v>
      </c>
      <c r="P98" s="14">
        <f>'Activity 9'!S$68</f>
        <v>0</v>
      </c>
      <c r="Q98" s="14">
        <f>'Activity 9'!T$68</f>
        <v>0</v>
      </c>
      <c r="R98" s="14">
        <f>'Activity 9'!U$68</f>
        <v>0</v>
      </c>
      <c r="S98" s="249">
        <f t="shared" si="88"/>
        <v>0</v>
      </c>
    </row>
    <row r="99" spans="1:19" outlineLevel="1">
      <c r="B99" s="10" t="s">
        <v>140</v>
      </c>
      <c r="C99" s="14">
        <f>'Activity 9'!F$77</f>
        <v>0</v>
      </c>
      <c r="D99" s="14">
        <f>'Activity 9'!G$77</f>
        <v>0</v>
      </c>
      <c r="E99" s="14">
        <f>'Activity 9'!H$77</f>
        <v>0</v>
      </c>
      <c r="F99" s="14">
        <f>'Activity 9'!I$77</f>
        <v>0</v>
      </c>
      <c r="G99" s="14">
        <f>'Activity 9'!J$77</f>
        <v>0</v>
      </c>
      <c r="H99" s="14">
        <f>'Activity 9'!K$77</f>
        <v>0</v>
      </c>
      <c r="I99" s="14">
        <f>'Activity 9'!L$77</f>
        <v>0</v>
      </c>
      <c r="J99" s="14">
        <f>'Activity 9'!M$77</f>
        <v>0</v>
      </c>
      <c r="K99" s="14">
        <f>'Activity 9'!N$77</f>
        <v>0</v>
      </c>
      <c r="L99" s="14">
        <f>'Activity 9'!O$77</f>
        <v>0</v>
      </c>
      <c r="M99" s="14">
        <f>'Activity 9'!P$77</f>
        <v>0</v>
      </c>
      <c r="N99" s="14">
        <f>'Activity 9'!Q$77</f>
        <v>0</v>
      </c>
      <c r="O99" s="14">
        <f>'Activity 9'!R$77</f>
        <v>0</v>
      </c>
      <c r="P99" s="14">
        <f>'Activity 9'!S$77</f>
        <v>0</v>
      </c>
      <c r="Q99" s="14">
        <f>'Activity 9'!T$77</f>
        <v>0</v>
      </c>
      <c r="R99" s="14">
        <f>'Activity 9'!U$77</f>
        <v>0</v>
      </c>
      <c r="S99" s="249">
        <f t="shared" si="88"/>
        <v>0</v>
      </c>
    </row>
    <row r="100" spans="1:19" outlineLevel="1">
      <c r="B100" s="10" t="s">
        <v>74</v>
      </c>
      <c r="C100" s="14">
        <f>'Activity 9'!F$86</f>
        <v>0</v>
      </c>
      <c r="D100" s="14">
        <f>'Activity 9'!G$86</f>
        <v>0</v>
      </c>
      <c r="E100" s="14">
        <f>'Activity 9'!H$86</f>
        <v>0</v>
      </c>
      <c r="F100" s="14">
        <f>'Activity 9'!I$86</f>
        <v>0</v>
      </c>
      <c r="G100" s="14">
        <f>'Activity 9'!J$86</f>
        <v>0</v>
      </c>
      <c r="H100" s="14">
        <f>'Activity 9'!K$86</f>
        <v>0</v>
      </c>
      <c r="I100" s="14">
        <f>'Activity 9'!L$86</f>
        <v>0</v>
      </c>
      <c r="J100" s="14">
        <f>'Activity 9'!M$86</f>
        <v>0</v>
      </c>
      <c r="K100" s="14">
        <f>'Activity 9'!N$86</f>
        <v>0</v>
      </c>
      <c r="L100" s="14">
        <f>'Activity 9'!O$86</f>
        <v>0</v>
      </c>
      <c r="M100" s="14">
        <f>'Activity 9'!P$86</f>
        <v>0</v>
      </c>
      <c r="N100" s="14">
        <f>'Activity 9'!Q$86</f>
        <v>0</v>
      </c>
      <c r="O100" s="14">
        <f>'Activity 9'!R$86</f>
        <v>0</v>
      </c>
      <c r="P100" s="14">
        <f>'Activity 9'!S$86</f>
        <v>0</v>
      </c>
      <c r="Q100" s="14">
        <f>'Activity 9'!T$86</f>
        <v>0</v>
      </c>
      <c r="R100" s="14">
        <f>'Activity 9'!U$86</f>
        <v>0</v>
      </c>
      <c r="S100" s="249">
        <f t="shared" si="88"/>
        <v>0</v>
      </c>
    </row>
    <row r="101" spans="1:19" outlineLevel="1">
      <c r="B101" s="10" t="s">
        <v>141</v>
      </c>
      <c r="C101" s="14">
        <f>'Activity 9'!F$95</f>
        <v>0</v>
      </c>
      <c r="D101" s="14">
        <f>'Activity 9'!G$95</f>
        <v>0</v>
      </c>
      <c r="E101" s="14">
        <f>'Activity 9'!H$95</f>
        <v>0</v>
      </c>
      <c r="F101" s="14">
        <f>'Activity 9'!I$95</f>
        <v>0</v>
      </c>
      <c r="G101" s="14">
        <f>'Activity 9'!J$95</f>
        <v>0</v>
      </c>
      <c r="H101" s="14">
        <f>'Activity 9'!K$95</f>
        <v>0</v>
      </c>
      <c r="I101" s="14">
        <f>'Activity 9'!L$95</f>
        <v>0</v>
      </c>
      <c r="J101" s="14">
        <f>'Activity 9'!M$95</f>
        <v>0</v>
      </c>
      <c r="K101" s="14">
        <f>'Activity 9'!N$95</f>
        <v>0</v>
      </c>
      <c r="L101" s="14">
        <f>'Activity 9'!O$95</f>
        <v>0</v>
      </c>
      <c r="M101" s="14">
        <f>'Activity 9'!P$95</f>
        <v>0</v>
      </c>
      <c r="N101" s="14">
        <f>'Activity 9'!Q$95</f>
        <v>0</v>
      </c>
      <c r="O101" s="14">
        <f>'Activity 9'!R$95</f>
        <v>0</v>
      </c>
      <c r="P101" s="14">
        <f>'Activity 9'!S$95</f>
        <v>0</v>
      </c>
      <c r="Q101" s="14">
        <f>'Activity 9'!T$95</f>
        <v>0</v>
      </c>
      <c r="R101" s="14">
        <f>'Activity 9'!U$95</f>
        <v>0</v>
      </c>
      <c r="S101" s="249">
        <f t="shared" si="88"/>
        <v>0</v>
      </c>
    </row>
    <row r="102" spans="1:19" outlineLevel="1">
      <c r="B102" s="27" t="str">
        <f>"Total "&amp;A94</f>
        <v>Total Activity 9</v>
      </c>
      <c r="C102" s="25">
        <f t="shared" ref="C102:J102" si="89">SUM(C95:C101)</f>
        <v>0</v>
      </c>
      <c r="D102" s="25">
        <f t="shared" si="89"/>
        <v>0</v>
      </c>
      <c r="E102" s="25">
        <f t="shared" si="89"/>
        <v>0</v>
      </c>
      <c r="F102" s="25">
        <f t="shared" si="89"/>
        <v>0</v>
      </c>
      <c r="G102" s="25">
        <f t="shared" si="89"/>
        <v>0</v>
      </c>
      <c r="H102" s="25">
        <f t="shared" si="89"/>
        <v>0</v>
      </c>
      <c r="I102" s="25">
        <f t="shared" si="89"/>
        <v>0</v>
      </c>
      <c r="J102" s="25">
        <f t="shared" si="89"/>
        <v>0</v>
      </c>
      <c r="K102" s="25">
        <f t="shared" ref="K102" si="90">SUM(K95:K101)</f>
        <v>0</v>
      </c>
      <c r="L102" s="25">
        <f t="shared" ref="L102" si="91">SUM(L95:L101)</f>
        <v>0</v>
      </c>
      <c r="M102" s="25">
        <f t="shared" ref="M102" si="92">SUM(M95:M101)</f>
        <v>0</v>
      </c>
      <c r="N102" s="25">
        <f t="shared" ref="N102" si="93">SUM(N95:N101)</f>
        <v>0</v>
      </c>
      <c r="O102" s="25">
        <f t="shared" ref="O102" si="94">SUM(O95:O101)</f>
        <v>0</v>
      </c>
      <c r="P102" s="25">
        <f t="shared" ref="P102" si="95">SUM(P95:P101)</f>
        <v>0</v>
      </c>
      <c r="Q102" s="25">
        <f t="shared" ref="Q102" si="96">SUM(Q95:Q101)</f>
        <v>0</v>
      </c>
      <c r="R102" s="25">
        <f t="shared" ref="R102" si="97">SUM(R95:R101)</f>
        <v>0</v>
      </c>
      <c r="S102" s="241">
        <f t="shared" ref="S102" si="98">SUM(S95:S101)</f>
        <v>0</v>
      </c>
    </row>
    <row r="103" spans="1:19" ht="5.25" customHeight="1" outlineLevel="1"/>
    <row r="104" spans="1:19" outlineLevel="1">
      <c r="A104" s="15" t="str">
        <f>'Basic Info'!C34</f>
        <v>Activity 10</v>
      </c>
      <c r="B104" s="6"/>
      <c r="C104" s="178" t="str">
        <f>'Basic Info'!$B$37</f>
        <v>Q4 FY23</v>
      </c>
      <c r="D104" s="178" t="str">
        <f>'Basic Info'!$B$38</f>
        <v>Q1 FY24</v>
      </c>
      <c r="E104" s="178" t="str">
        <f>'Basic Info'!$B$39</f>
        <v>Q2 FY24</v>
      </c>
      <c r="F104" s="178" t="str">
        <f>'Basic Info'!$B$40</f>
        <v>Q3 FY24</v>
      </c>
      <c r="G104" s="178" t="str">
        <f>'Basic Info'!$B$41</f>
        <v>Q4 FY24</v>
      </c>
      <c r="H104" s="178" t="str">
        <f>'Basic Info'!$B$42</f>
        <v>Q1 FY25</v>
      </c>
      <c r="I104" s="178" t="str">
        <f>'Basic Info'!$B$43</f>
        <v>Q2 FY25</v>
      </c>
      <c r="J104" s="178" t="str">
        <f>'Basic Info'!$B$44</f>
        <v>Q3 FY25</v>
      </c>
      <c r="K104" s="272" t="str">
        <f>'Basic Info'!$B$45</f>
        <v>Q4 FY25</v>
      </c>
      <c r="L104" s="272" t="str">
        <f>'Basic Info'!$B$46</f>
        <v>Q1 FY26</v>
      </c>
      <c r="M104" s="272" t="str">
        <f>'Basic Info'!$B$47</f>
        <v>Q2 FY26</v>
      </c>
      <c r="N104" s="272" t="str">
        <f>'Basic Info'!$B$47</f>
        <v>Q2 FY26</v>
      </c>
      <c r="O104" s="272" t="str">
        <f>'Basic Info'!$B$48</f>
        <v>Q3 FY26</v>
      </c>
      <c r="P104" s="272" t="str">
        <f>'Basic Info'!$B$49</f>
        <v>Q4 FY26</v>
      </c>
      <c r="Q104" s="272" t="str">
        <f>'Basic Info'!$B$50</f>
        <v>Q1 FY27</v>
      </c>
      <c r="R104" s="272" t="str">
        <f>'Basic Info'!$B$51</f>
        <v>Q2 FY27</v>
      </c>
      <c r="S104" s="242"/>
    </row>
    <row r="105" spans="1:19" outlineLevel="1">
      <c r="A105" s="2"/>
      <c r="B105" s="28" t="s">
        <v>177</v>
      </c>
      <c r="C105" s="20">
        <f>'Activity 10'!F$41</f>
        <v>0</v>
      </c>
      <c r="D105" s="20">
        <f>'Activity 10'!G$41</f>
        <v>0</v>
      </c>
      <c r="E105" s="20">
        <f>'Activity 10'!H$41</f>
        <v>0</v>
      </c>
      <c r="F105" s="20">
        <f>'Activity 10'!I$41</f>
        <v>0</v>
      </c>
      <c r="G105" s="20">
        <f>'Activity 10'!J$41</f>
        <v>0</v>
      </c>
      <c r="H105" s="20">
        <f>'Activity 10'!K$41</f>
        <v>0</v>
      </c>
      <c r="I105" s="20">
        <f>'Activity 10'!L$41</f>
        <v>0</v>
      </c>
      <c r="J105" s="20">
        <f>'Activity 10'!M$41</f>
        <v>0</v>
      </c>
      <c r="K105" s="20">
        <f>'Activity 10'!N$41</f>
        <v>0</v>
      </c>
      <c r="L105" s="20">
        <f>'Activity 10'!O$41</f>
        <v>0</v>
      </c>
      <c r="M105" s="20">
        <f>'Activity 10'!P$41</f>
        <v>0</v>
      </c>
      <c r="N105" s="20">
        <f>'Activity 10'!Q$41</f>
        <v>0</v>
      </c>
      <c r="O105" s="20">
        <f>'Activity 10'!R$41</f>
        <v>0</v>
      </c>
      <c r="P105" s="20">
        <f>'Activity 10'!S$41</f>
        <v>0</v>
      </c>
      <c r="Q105" s="20">
        <f>'Activity 10'!T$41</f>
        <v>0</v>
      </c>
      <c r="R105" s="20">
        <f>'Activity 10'!U$41</f>
        <v>0</v>
      </c>
      <c r="S105" s="249">
        <f>SUM(C105:R105)</f>
        <v>0</v>
      </c>
    </row>
    <row r="106" spans="1:19" outlineLevel="1">
      <c r="A106" s="2"/>
      <c r="B106" s="10" t="s">
        <v>65</v>
      </c>
      <c r="C106" s="14">
        <f>'Activity 10'!F$50</f>
        <v>0</v>
      </c>
      <c r="D106" s="14">
        <f>'Activity 10'!G$50</f>
        <v>0</v>
      </c>
      <c r="E106" s="14">
        <f>'Activity 10'!H$50</f>
        <v>0</v>
      </c>
      <c r="F106" s="14">
        <f>'Activity 10'!I$50</f>
        <v>0</v>
      </c>
      <c r="G106" s="14">
        <f>'Activity 10'!J$50</f>
        <v>0</v>
      </c>
      <c r="H106" s="14">
        <f>'Activity 10'!K$50</f>
        <v>0</v>
      </c>
      <c r="I106" s="14">
        <f>'Activity 10'!L$50</f>
        <v>0</v>
      </c>
      <c r="J106" s="14">
        <f>'Activity 10'!M$50</f>
        <v>0</v>
      </c>
      <c r="K106" s="14">
        <f>'Activity 10'!N$50</f>
        <v>0</v>
      </c>
      <c r="L106" s="14">
        <f>'Activity 10'!O$50</f>
        <v>0</v>
      </c>
      <c r="M106" s="14">
        <f>'Activity 10'!P$50</f>
        <v>0</v>
      </c>
      <c r="N106" s="14">
        <f>'Activity 10'!Q$50</f>
        <v>0</v>
      </c>
      <c r="O106" s="14">
        <f>'Activity 10'!R$50</f>
        <v>0</v>
      </c>
      <c r="P106" s="14">
        <f>'Activity 10'!S$50</f>
        <v>0</v>
      </c>
      <c r="Q106" s="14">
        <f>'Activity 10'!T$50</f>
        <v>0</v>
      </c>
      <c r="R106" s="14">
        <f>'Activity 10'!U$50</f>
        <v>0</v>
      </c>
      <c r="S106" s="249">
        <f t="shared" ref="S106:S111" si="99">SUM(C106:R106)</f>
        <v>0</v>
      </c>
    </row>
    <row r="107" spans="1:19" outlineLevel="1">
      <c r="A107" s="2"/>
      <c r="B107" s="10" t="s">
        <v>68</v>
      </c>
      <c r="C107" s="14">
        <f>'Activity 10'!F$59</f>
        <v>0</v>
      </c>
      <c r="D107" s="14">
        <f>'Activity 10'!G$59</f>
        <v>0</v>
      </c>
      <c r="E107" s="14">
        <f>'Activity 10'!H$59</f>
        <v>0</v>
      </c>
      <c r="F107" s="14">
        <f>'Activity 10'!I$59</f>
        <v>0</v>
      </c>
      <c r="G107" s="14">
        <f>'Activity 10'!J$59</f>
        <v>0</v>
      </c>
      <c r="H107" s="14">
        <f>'Activity 10'!K$59</f>
        <v>0</v>
      </c>
      <c r="I107" s="14">
        <f>'Activity 10'!L$59</f>
        <v>0</v>
      </c>
      <c r="J107" s="14">
        <f>'Activity 10'!M$59</f>
        <v>0</v>
      </c>
      <c r="K107" s="14">
        <f>'Activity 10'!N$59</f>
        <v>0</v>
      </c>
      <c r="L107" s="14">
        <f>'Activity 10'!O$59</f>
        <v>0</v>
      </c>
      <c r="M107" s="14">
        <f>'Activity 10'!P$59</f>
        <v>0</v>
      </c>
      <c r="N107" s="14">
        <f>'Activity 10'!Q$59</f>
        <v>0</v>
      </c>
      <c r="O107" s="14">
        <f>'Activity 10'!R$59</f>
        <v>0</v>
      </c>
      <c r="P107" s="14">
        <f>'Activity 10'!S$59</f>
        <v>0</v>
      </c>
      <c r="Q107" s="14">
        <f>'Activity 10'!T$59</f>
        <v>0</v>
      </c>
      <c r="R107" s="14">
        <f>'Activity 10'!U$59</f>
        <v>0</v>
      </c>
      <c r="S107" s="249">
        <f t="shared" si="99"/>
        <v>0</v>
      </c>
    </row>
    <row r="108" spans="1:19" outlineLevel="1">
      <c r="A108" s="2"/>
      <c r="B108" s="10" t="s">
        <v>70</v>
      </c>
      <c r="C108" s="14">
        <f>'Activity 10'!F$68</f>
        <v>0</v>
      </c>
      <c r="D108" s="14">
        <f>'Activity 10'!G$68</f>
        <v>0</v>
      </c>
      <c r="E108" s="14">
        <f>'Activity 10'!H$68</f>
        <v>0</v>
      </c>
      <c r="F108" s="14">
        <f>'Activity 10'!I$68</f>
        <v>0</v>
      </c>
      <c r="G108" s="14">
        <f>'Activity 10'!J$68</f>
        <v>0</v>
      </c>
      <c r="H108" s="14">
        <f>'Activity 10'!K$68</f>
        <v>0</v>
      </c>
      <c r="I108" s="14">
        <f>'Activity 10'!L$68</f>
        <v>0</v>
      </c>
      <c r="J108" s="14">
        <f>'Activity 10'!M$68</f>
        <v>0</v>
      </c>
      <c r="K108" s="14">
        <f>'Activity 10'!N$68</f>
        <v>0</v>
      </c>
      <c r="L108" s="14">
        <f>'Activity 10'!O$68</f>
        <v>0</v>
      </c>
      <c r="M108" s="14">
        <f>'Activity 10'!P$68</f>
        <v>0</v>
      </c>
      <c r="N108" s="14">
        <f>'Activity 10'!Q$68</f>
        <v>0</v>
      </c>
      <c r="O108" s="14">
        <f>'Activity 10'!R$68</f>
        <v>0</v>
      </c>
      <c r="P108" s="14">
        <f>'Activity 10'!S$68</f>
        <v>0</v>
      </c>
      <c r="Q108" s="14">
        <f>'Activity 10'!T$68</f>
        <v>0</v>
      </c>
      <c r="R108" s="14">
        <f>'Activity 10'!U$68</f>
        <v>0</v>
      </c>
      <c r="S108" s="249">
        <f t="shared" si="99"/>
        <v>0</v>
      </c>
    </row>
    <row r="109" spans="1:19" outlineLevel="1">
      <c r="A109" s="2"/>
      <c r="B109" s="10" t="s">
        <v>140</v>
      </c>
      <c r="C109" s="14">
        <f>'Activity 10'!F$77</f>
        <v>0</v>
      </c>
      <c r="D109" s="14">
        <f>'Activity 10'!G$77</f>
        <v>0</v>
      </c>
      <c r="E109" s="14">
        <f>'Activity 10'!H$77</f>
        <v>0</v>
      </c>
      <c r="F109" s="14">
        <f>'Activity 10'!I$77</f>
        <v>0</v>
      </c>
      <c r="G109" s="14">
        <f>'Activity 10'!J$77</f>
        <v>0</v>
      </c>
      <c r="H109" s="14">
        <f>'Activity 10'!K$77</f>
        <v>0</v>
      </c>
      <c r="I109" s="14">
        <f>'Activity 10'!L$77</f>
        <v>0</v>
      </c>
      <c r="J109" s="14">
        <f>'Activity 10'!M$77</f>
        <v>0</v>
      </c>
      <c r="K109" s="14">
        <f>'Activity 10'!N$77</f>
        <v>0</v>
      </c>
      <c r="L109" s="14">
        <f>'Activity 10'!O$77</f>
        <v>0</v>
      </c>
      <c r="M109" s="14">
        <f>'Activity 10'!P$77</f>
        <v>0</v>
      </c>
      <c r="N109" s="14">
        <f>'Activity 10'!Q$77</f>
        <v>0</v>
      </c>
      <c r="O109" s="14">
        <f>'Activity 10'!R$77</f>
        <v>0</v>
      </c>
      <c r="P109" s="14">
        <f>'Activity 10'!S$77</f>
        <v>0</v>
      </c>
      <c r="Q109" s="14">
        <f>'Activity 10'!T$77</f>
        <v>0</v>
      </c>
      <c r="R109" s="14">
        <f>'Activity 10'!U$77</f>
        <v>0</v>
      </c>
      <c r="S109" s="249">
        <f t="shared" si="99"/>
        <v>0</v>
      </c>
    </row>
    <row r="110" spans="1:19" outlineLevel="1">
      <c r="A110" s="2"/>
      <c r="B110" s="10" t="s">
        <v>74</v>
      </c>
      <c r="C110" s="14">
        <f>'Activity 10'!F$86</f>
        <v>0</v>
      </c>
      <c r="D110" s="14">
        <f>'Activity 10'!G$86</f>
        <v>0</v>
      </c>
      <c r="E110" s="14">
        <f>'Activity 10'!H$86</f>
        <v>0</v>
      </c>
      <c r="F110" s="14">
        <f>'Activity 10'!I$86</f>
        <v>0</v>
      </c>
      <c r="G110" s="14">
        <f>'Activity 10'!J$86</f>
        <v>0</v>
      </c>
      <c r="H110" s="14">
        <f>'Activity 10'!K$86</f>
        <v>0</v>
      </c>
      <c r="I110" s="14">
        <f>'Activity 10'!L$86</f>
        <v>0</v>
      </c>
      <c r="J110" s="14">
        <f>'Activity 10'!M$86</f>
        <v>0</v>
      </c>
      <c r="K110" s="14">
        <f>'Activity 10'!N$86</f>
        <v>0</v>
      </c>
      <c r="L110" s="14">
        <f>'Activity 10'!O$86</f>
        <v>0</v>
      </c>
      <c r="M110" s="14">
        <f>'Activity 10'!P$86</f>
        <v>0</v>
      </c>
      <c r="N110" s="14">
        <f>'Activity 10'!Q$86</f>
        <v>0</v>
      </c>
      <c r="O110" s="14">
        <f>'Activity 10'!R$86</f>
        <v>0</v>
      </c>
      <c r="P110" s="14">
        <f>'Activity 10'!S$86</f>
        <v>0</v>
      </c>
      <c r="Q110" s="14">
        <f>'Activity 10'!T$86</f>
        <v>0</v>
      </c>
      <c r="R110" s="14">
        <f>'Activity 10'!U$86</f>
        <v>0</v>
      </c>
      <c r="S110" s="249">
        <f t="shared" si="99"/>
        <v>0</v>
      </c>
    </row>
    <row r="111" spans="1:19" outlineLevel="1">
      <c r="A111" s="2"/>
      <c r="B111" s="10" t="s">
        <v>141</v>
      </c>
      <c r="C111" s="14">
        <f>'Activity 10'!F$95</f>
        <v>0</v>
      </c>
      <c r="D111" s="14">
        <f>'Activity 10'!G$95</f>
        <v>0</v>
      </c>
      <c r="E111" s="14">
        <f>'Activity 10'!H$95</f>
        <v>0</v>
      </c>
      <c r="F111" s="14">
        <f>'Activity 10'!I$95</f>
        <v>0</v>
      </c>
      <c r="G111" s="14">
        <f>'Activity 10'!J$95</f>
        <v>0</v>
      </c>
      <c r="H111" s="14">
        <f>'Activity 10'!K$95</f>
        <v>0</v>
      </c>
      <c r="I111" s="14">
        <f>'Activity 10'!L$95</f>
        <v>0</v>
      </c>
      <c r="J111" s="14">
        <f>'Activity 10'!M$95</f>
        <v>0</v>
      </c>
      <c r="K111" s="14">
        <f>'Activity 10'!N$95</f>
        <v>0</v>
      </c>
      <c r="L111" s="14">
        <f>'Activity 10'!O$95</f>
        <v>0</v>
      </c>
      <c r="M111" s="14">
        <f>'Activity 10'!P$95</f>
        <v>0</v>
      </c>
      <c r="N111" s="14">
        <f>'Activity 10'!Q$95</f>
        <v>0</v>
      </c>
      <c r="O111" s="14">
        <f>'Activity 10'!R$95</f>
        <v>0</v>
      </c>
      <c r="P111" s="14">
        <f>'Activity 10'!S$95</f>
        <v>0</v>
      </c>
      <c r="Q111" s="14">
        <f>'Activity 10'!T$95</f>
        <v>0</v>
      </c>
      <c r="R111" s="14">
        <f>'Activity 10'!U$95</f>
        <v>0</v>
      </c>
      <c r="S111" s="249">
        <f t="shared" si="99"/>
        <v>0</v>
      </c>
    </row>
    <row r="112" spans="1:19" outlineLevel="1">
      <c r="A112" s="67"/>
      <c r="B112" s="27" t="str">
        <f>"Total "&amp;A104</f>
        <v>Total Activity 10</v>
      </c>
      <c r="C112" s="25">
        <f t="shared" ref="C112:J112" si="100">SUM(C105:C111)</f>
        <v>0</v>
      </c>
      <c r="D112" s="25">
        <f t="shared" si="100"/>
        <v>0</v>
      </c>
      <c r="E112" s="25">
        <f t="shared" si="100"/>
        <v>0</v>
      </c>
      <c r="F112" s="25">
        <f t="shared" si="100"/>
        <v>0</v>
      </c>
      <c r="G112" s="25">
        <f t="shared" si="100"/>
        <v>0</v>
      </c>
      <c r="H112" s="25">
        <f t="shared" si="100"/>
        <v>0</v>
      </c>
      <c r="I112" s="25">
        <f t="shared" si="100"/>
        <v>0</v>
      </c>
      <c r="J112" s="25">
        <f t="shared" si="100"/>
        <v>0</v>
      </c>
      <c r="K112" s="25">
        <f t="shared" ref="K112" si="101">SUM(K105:K111)</f>
        <v>0</v>
      </c>
      <c r="L112" s="25">
        <f t="shared" ref="L112" si="102">SUM(L105:L111)</f>
        <v>0</v>
      </c>
      <c r="M112" s="25">
        <f t="shared" ref="M112" si="103">SUM(M105:M111)</f>
        <v>0</v>
      </c>
      <c r="N112" s="25">
        <f t="shared" ref="N112" si="104">SUM(N105:N111)</f>
        <v>0</v>
      </c>
      <c r="O112" s="25">
        <f t="shared" ref="O112" si="105">SUM(O105:O111)</f>
        <v>0</v>
      </c>
      <c r="P112" s="25">
        <f t="shared" ref="P112" si="106">SUM(P105:P111)</f>
        <v>0</v>
      </c>
      <c r="Q112" s="25">
        <f t="shared" ref="Q112" si="107">SUM(Q105:Q111)</f>
        <v>0</v>
      </c>
      <c r="R112" s="25">
        <f t="shared" ref="R112" si="108">SUM(R105:R111)</f>
        <v>0</v>
      </c>
      <c r="S112" s="241">
        <f t="shared" ref="S112" si="109">SUM(S105:S111)</f>
        <v>0</v>
      </c>
    </row>
    <row r="113" spans="1:52" ht="10.5" customHeight="1"/>
    <row r="114" spans="1:52" outlineLevel="1">
      <c r="A114" s="176" t="s">
        <v>41</v>
      </c>
      <c r="B114" s="177"/>
      <c r="C114" s="177"/>
      <c r="D114" s="177"/>
      <c r="E114" s="177"/>
      <c r="F114" s="177"/>
      <c r="G114" s="177"/>
      <c r="H114" s="177"/>
      <c r="I114" s="177"/>
      <c r="J114" s="177"/>
      <c r="K114" s="177"/>
      <c r="L114" s="177"/>
      <c r="M114" s="177"/>
      <c r="N114" s="177"/>
      <c r="O114" s="177"/>
      <c r="P114" s="177"/>
      <c r="Q114" s="177"/>
      <c r="R114" s="177"/>
      <c r="S114" s="243"/>
    </row>
    <row r="115" spans="1:52" outlineLevel="1">
      <c r="A115" s="83" t="s">
        <v>126</v>
      </c>
      <c r="B115" s="44"/>
      <c r="C115" s="178" t="str">
        <f>'Basic Info'!$B$37</f>
        <v>Q4 FY23</v>
      </c>
      <c r="D115" s="178" t="str">
        <f>'Basic Info'!$B$38</f>
        <v>Q1 FY24</v>
      </c>
      <c r="E115" s="178" t="str">
        <f>'Basic Info'!$B$39</f>
        <v>Q2 FY24</v>
      </c>
      <c r="F115" s="178" t="str">
        <f>'Basic Info'!$B$40</f>
        <v>Q3 FY24</v>
      </c>
      <c r="G115" s="178" t="str">
        <f>'Basic Info'!$B$41</f>
        <v>Q4 FY24</v>
      </c>
      <c r="H115" s="178" t="str">
        <f>'Basic Info'!$B$42</f>
        <v>Q1 FY25</v>
      </c>
      <c r="I115" s="178" t="str">
        <f>'Basic Info'!$B$43</f>
        <v>Q2 FY25</v>
      </c>
      <c r="J115" s="178" t="str">
        <f>'Basic Info'!$B$44</f>
        <v>Q3 FY25</v>
      </c>
      <c r="K115" s="272" t="str">
        <f>'Basic Info'!$B$45</f>
        <v>Q4 FY25</v>
      </c>
      <c r="L115" s="272" t="str">
        <f>'Basic Info'!$B$46</f>
        <v>Q1 FY26</v>
      </c>
      <c r="M115" s="272" t="str">
        <f>'Basic Info'!$B$47</f>
        <v>Q2 FY26</v>
      </c>
      <c r="N115" s="272" t="str">
        <f>'Basic Info'!$B$47</f>
        <v>Q2 FY26</v>
      </c>
      <c r="O115" s="272" t="str">
        <f>'Basic Info'!$B$48</f>
        <v>Q3 FY26</v>
      </c>
      <c r="P115" s="272" t="str">
        <f>'Basic Info'!$B$49</f>
        <v>Q4 FY26</v>
      </c>
      <c r="Q115" s="272" t="str">
        <f>'Basic Info'!$B$50</f>
        <v>Q1 FY27</v>
      </c>
      <c r="R115" s="272" t="str">
        <f>'Basic Info'!$B$51</f>
        <v>Q2 FY27</v>
      </c>
      <c r="S115" s="244"/>
    </row>
    <row r="116" spans="1:52" outlineLevel="1">
      <c r="A116" s="15"/>
      <c r="B116" s="184" t="s">
        <v>178</v>
      </c>
      <c r="C116" s="43">
        <f>Subgrants!C$24</f>
        <v>0</v>
      </c>
      <c r="D116" s="43">
        <f>Subgrants!D$24</f>
        <v>0</v>
      </c>
      <c r="E116" s="43">
        <f>Subgrants!E$24</f>
        <v>0</v>
      </c>
      <c r="F116" s="43">
        <f>Subgrants!F$24</f>
        <v>0</v>
      </c>
      <c r="G116" s="43">
        <f>Subgrants!G$24</f>
        <v>0</v>
      </c>
      <c r="H116" s="43">
        <f>Subgrants!H$24</f>
        <v>0</v>
      </c>
      <c r="I116" s="43">
        <f>Subgrants!I$24</f>
        <v>0</v>
      </c>
      <c r="J116" s="43">
        <f>Subgrants!J$24</f>
        <v>0</v>
      </c>
      <c r="K116" s="43">
        <f>Subgrants!K$24</f>
        <v>0</v>
      </c>
      <c r="L116" s="43">
        <f>Subgrants!L$24</f>
        <v>0</v>
      </c>
      <c r="M116" s="43">
        <f>Subgrants!M$24</f>
        <v>0</v>
      </c>
      <c r="N116" s="43">
        <f>Subgrants!N$24</f>
        <v>0</v>
      </c>
      <c r="O116" s="43">
        <f>Subgrants!O$24</f>
        <v>0</v>
      </c>
      <c r="P116" s="43">
        <f>Subgrants!P$24</f>
        <v>0</v>
      </c>
      <c r="Q116" s="43">
        <f>Subgrants!Q$24</f>
        <v>0</v>
      </c>
      <c r="R116" s="43">
        <f>Subgrants!R$24</f>
        <v>0</v>
      </c>
      <c r="S116" s="243">
        <f>Subgrants!S24</f>
        <v>0</v>
      </c>
    </row>
    <row r="117" spans="1:52" outlineLevel="1">
      <c r="A117" s="15"/>
      <c r="B117" s="43">
        <f>Subgrants!B26</f>
        <v>0</v>
      </c>
      <c r="C117" s="43">
        <f>Subgrants!C$39</f>
        <v>0</v>
      </c>
      <c r="D117" s="43">
        <f>Subgrants!D$39</f>
        <v>0</v>
      </c>
      <c r="E117" s="43">
        <f>Subgrants!E$39</f>
        <v>0</v>
      </c>
      <c r="F117" s="43">
        <f>Subgrants!F$39</f>
        <v>0</v>
      </c>
      <c r="G117" s="43">
        <f>Subgrants!G$39</f>
        <v>0</v>
      </c>
      <c r="H117" s="43">
        <f>Subgrants!H$39</f>
        <v>0</v>
      </c>
      <c r="I117" s="43">
        <f>Subgrants!I$39</f>
        <v>0</v>
      </c>
      <c r="J117" s="43">
        <f>Subgrants!J$39</f>
        <v>0</v>
      </c>
      <c r="K117" s="43">
        <f>Subgrants!K$39</f>
        <v>0</v>
      </c>
      <c r="L117" s="43">
        <f>Subgrants!L$39</f>
        <v>0</v>
      </c>
      <c r="M117" s="43">
        <f>Subgrants!M$39</f>
        <v>0</v>
      </c>
      <c r="N117" s="43">
        <f>Subgrants!N$39</f>
        <v>0</v>
      </c>
      <c r="O117" s="43">
        <f>Subgrants!O$39</f>
        <v>0</v>
      </c>
      <c r="P117" s="43">
        <f>Subgrants!P$39</f>
        <v>0</v>
      </c>
      <c r="Q117" s="43">
        <f>Subgrants!Q$39</f>
        <v>0</v>
      </c>
      <c r="R117" s="43">
        <f>Subgrants!R$39</f>
        <v>0</v>
      </c>
      <c r="S117" s="243">
        <f>Subgrants!S39</f>
        <v>0</v>
      </c>
    </row>
    <row r="118" spans="1:52">
      <c r="A118" s="66"/>
      <c r="B118" s="66" t="s">
        <v>179</v>
      </c>
      <c r="C118" s="25">
        <f t="shared" ref="C118:S118" si="110">SUM(C116:C117)</f>
        <v>0</v>
      </c>
      <c r="D118" s="25">
        <f t="shared" si="110"/>
        <v>0</v>
      </c>
      <c r="E118" s="25">
        <f t="shared" si="110"/>
        <v>0</v>
      </c>
      <c r="F118" s="25">
        <f t="shared" si="110"/>
        <v>0</v>
      </c>
      <c r="G118" s="25">
        <f t="shared" si="110"/>
        <v>0</v>
      </c>
      <c r="H118" s="25">
        <f t="shared" si="110"/>
        <v>0</v>
      </c>
      <c r="I118" s="25">
        <f t="shared" si="110"/>
        <v>0</v>
      </c>
      <c r="J118" s="25">
        <f t="shared" si="110"/>
        <v>0</v>
      </c>
      <c r="K118" s="25">
        <f t="shared" si="110"/>
        <v>0</v>
      </c>
      <c r="L118" s="25">
        <f t="shared" si="110"/>
        <v>0</v>
      </c>
      <c r="M118" s="25">
        <f t="shared" si="110"/>
        <v>0</v>
      </c>
      <c r="N118" s="25">
        <f t="shared" si="110"/>
        <v>0</v>
      </c>
      <c r="O118" s="25">
        <f t="shared" si="110"/>
        <v>0</v>
      </c>
      <c r="P118" s="25">
        <f t="shared" si="110"/>
        <v>0</v>
      </c>
      <c r="Q118" s="25">
        <f t="shared" si="110"/>
        <v>0</v>
      </c>
      <c r="R118" s="25">
        <f t="shared" si="110"/>
        <v>0</v>
      </c>
      <c r="S118" s="233">
        <f t="shared" si="110"/>
        <v>0</v>
      </c>
    </row>
    <row r="119" spans="1:52">
      <c r="A119" s="223"/>
      <c r="B119" s="224"/>
      <c r="C119" s="162"/>
      <c r="D119" s="162"/>
      <c r="E119" s="162"/>
      <c r="F119" s="162"/>
      <c r="G119" s="162"/>
      <c r="H119" s="162"/>
      <c r="I119" s="162"/>
      <c r="J119" s="162"/>
      <c r="K119" s="162"/>
      <c r="L119" s="162"/>
      <c r="M119" s="162"/>
      <c r="N119" s="162"/>
      <c r="O119" s="162"/>
      <c r="P119" s="162"/>
      <c r="Q119" s="162"/>
      <c r="R119" s="162"/>
      <c r="S119" s="245"/>
    </row>
    <row r="120" spans="1:52" s="49" customFormat="1" ht="15">
      <c r="A120" s="46"/>
      <c r="B120" s="47"/>
      <c r="C120" s="50"/>
      <c r="D120" s="50"/>
      <c r="E120" s="50"/>
      <c r="F120" s="50"/>
      <c r="G120" s="50"/>
      <c r="H120" s="50"/>
      <c r="I120" s="50"/>
      <c r="J120" s="50"/>
      <c r="K120" s="50"/>
      <c r="L120" s="50"/>
      <c r="M120" s="50"/>
      <c r="N120" s="50"/>
      <c r="O120" s="50"/>
      <c r="P120" s="50"/>
      <c r="Q120" s="50"/>
      <c r="R120" s="50"/>
      <c r="S120" s="246"/>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row>
    <row r="121" spans="1:52" s="49" customFormat="1" ht="15">
      <c r="A121" s="46"/>
      <c r="B121" s="47"/>
      <c r="C121" s="50"/>
      <c r="D121" s="50"/>
      <c r="E121" s="50"/>
      <c r="F121" s="50"/>
      <c r="G121" s="50"/>
      <c r="H121" s="50"/>
      <c r="I121" s="50"/>
      <c r="J121" s="50"/>
      <c r="K121" s="50"/>
      <c r="L121" s="50"/>
      <c r="M121" s="50"/>
      <c r="N121" s="50"/>
      <c r="O121" s="50"/>
      <c r="P121" s="50"/>
      <c r="Q121" s="50"/>
      <c r="R121" s="50"/>
      <c r="S121" s="246"/>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row>
    <row r="122" spans="1:52" s="49" customFormat="1" ht="14.25">
      <c r="A122"/>
      <c r="B122"/>
      <c r="C122"/>
      <c r="D122"/>
      <c r="E122"/>
      <c r="F122"/>
      <c r="G122"/>
      <c r="H122"/>
      <c r="I122"/>
      <c r="J122"/>
      <c r="K122"/>
      <c r="L122"/>
      <c r="M122"/>
      <c r="N122"/>
      <c r="O122"/>
      <c r="P122"/>
      <c r="Q122"/>
      <c r="R122"/>
      <c r="S122" s="221"/>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row>
    <row r="124" spans="1:52" s="32" customFormat="1" ht="15.75" customHeight="1">
      <c r="A124"/>
      <c r="B124"/>
      <c r="C124"/>
      <c r="D124"/>
      <c r="E124"/>
      <c r="F124"/>
      <c r="G124"/>
      <c r="H124"/>
      <c r="I124"/>
      <c r="J124"/>
      <c r="K124"/>
      <c r="L124"/>
      <c r="M124"/>
      <c r="N124"/>
      <c r="O124"/>
      <c r="P124"/>
      <c r="Q124"/>
      <c r="R124"/>
      <c r="S124" s="221"/>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row>
    <row r="125" spans="1:52" ht="23.25" customHeight="1"/>
    <row r="126" spans="1:52" ht="13.5" customHeight="1"/>
    <row r="129" spans="1:52" ht="27" customHeight="1"/>
    <row r="130" spans="1:52" s="26" customFormat="1">
      <c r="A130"/>
      <c r="B130"/>
      <c r="C130"/>
      <c r="D130"/>
      <c r="E130"/>
      <c r="F130"/>
      <c r="G130"/>
      <c r="H130"/>
      <c r="I130"/>
      <c r="J130"/>
      <c r="K130"/>
      <c r="L130"/>
      <c r="M130"/>
      <c r="N130"/>
      <c r="O130"/>
      <c r="P130"/>
      <c r="Q130"/>
      <c r="R130"/>
      <c r="S130" s="221"/>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row>
    <row r="131" spans="1:52" s="26" customFormat="1">
      <c r="A131"/>
      <c r="B131"/>
      <c r="C131"/>
      <c r="D131"/>
      <c r="E131"/>
      <c r="F131"/>
      <c r="G131"/>
      <c r="H131"/>
      <c r="I131"/>
      <c r="J131"/>
      <c r="K131"/>
      <c r="L131"/>
      <c r="M131"/>
      <c r="N131"/>
      <c r="O131"/>
      <c r="P131"/>
      <c r="Q131"/>
      <c r="R131"/>
      <c r="S131" s="22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row>
    <row r="132" spans="1:52" s="26" customFormat="1">
      <c r="A132"/>
      <c r="B132"/>
      <c r="C132"/>
      <c r="D132"/>
      <c r="E132"/>
      <c r="F132"/>
      <c r="G132"/>
      <c r="H132"/>
      <c r="I132"/>
      <c r="J132"/>
      <c r="K132"/>
      <c r="L132"/>
      <c r="M132"/>
      <c r="N132"/>
      <c r="O132"/>
      <c r="P132"/>
      <c r="Q132"/>
      <c r="R132"/>
      <c r="S132" s="221"/>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row>
    <row r="133" spans="1:52" s="26" customFormat="1">
      <c r="A133"/>
      <c r="B133"/>
      <c r="C133"/>
      <c r="D133"/>
      <c r="E133"/>
      <c r="F133"/>
      <c r="G133"/>
      <c r="H133"/>
      <c r="I133"/>
      <c r="J133"/>
      <c r="K133"/>
      <c r="L133"/>
      <c r="M133"/>
      <c r="N133"/>
      <c r="O133"/>
      <c r="P133"/>
      <c r="Q133"/>
      <c r="R133"/>
      <c r="S133" s="221"/>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row>
    <row r="134" spans="1:52" s="26" customFormat="1">
      <c r="A134"/>
      <c r="B134"/>
      <c r="C134"/>
      <c r="D134"/>
      <c r="E134"/>
      <c r="F134"/>
      <c r="G134"/>
      <c r="H134"/>
      <c r="I134"/>
      <c r="J134"/>
      <c r="K134"/>
      <c r="L134"/>
      <c r="M134"/>
      <c r="N134"/>
      <c r="O134"/>
      <c r="P134"/>
      <c r="Q134"/>
      <c r="R134"/>
      <c r="S134" s="221"/>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row>
    <row r="135" spans="1:52" s="26" customFormat="1">
      <c r="A135"/>
      <c r="B135"/>
      <c r="C135"/>
      <c r="D135"/>
      <c r="E135"/>
      <c r="F135"/>
      <c r="G135"/>
      <c r="H135"/>
      <c r="I135"/>
      <c r="J135"/>
      <c r="K135"/>
      <c r="L135"/>
      <c r="M135"/>
      <c r="N135"/>
      <c r="O135"/>
      <c r="P135"/>
      <c r="Q135"/>
      <c r="R135"/>
      <c r="S135" s="221"/>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row>
    <row r="136" spans="1:52" s="26" customFormat="1">
      <c r="A136"/>
      <c r="B136"/>
      <c r="C136"/>
      <c r="D136"/>
      <c r="E136"/>
      <c r="F136"/>
      <c r="G136"/>
      <c r="H136"/>
      <c r="I136"/>
      <c r="J136"/>
      <c r="K136"/>
      <c r="L136"/>
      <c r="M136"/>
      <c r="N136"/>
      <c r="O136"/>
      <c r="P136"/>
      <c r="Q136"/>
      <c r="R136"/>
      <c r="S136" s="221"/>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row>
    <row r="137" spans="1:52" s="26" customFormat="1">
      <c r="A137"/>
      <c r="B137"/>
      <c r="C137"/>
      <c r="D137"/>
      <c r="E137"/>
      <c r="F137"/>
      <c r="G137"/>
      <c r="H137"/>
      <c r="I137"/>
      <c r="J137"/>
      <c r="K137"/>
      <c r="L137"/>
      <c r="M137"/>
      <c r="N137"/>
      <c r="O137"/>
      <c r="P137"/>
      <c r="Q137"/>
      <c r="R137"/>
      <c r="S137" s="221"/>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row>
    <row r="138" spans="1:52" s="26" customFormat="1">
      <c r="A138"/>
      <c r="B138"/>
      <c r="C138"/>
      <c r="D138"/>
      <c r="E138"/>
      <c r="F138"/>
      <c r="G138"/>
      <c r="H138"/>
      <c r="I138"/>
      <c r="J138"/>
      <c r="K138"/>
      <c r="L138"/>
      <c r="M138"/>
      <c r="N138"/>
      <c r="O138"/>
      <c r="P138"/>
      <c r="Q138"/>
      <c r="R138"/>
      <c r="S138" s="221"/>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row>
    <row r="139" spans="1:52" s="26" customFormat="1">
      <c r="A139"/>
      <c r="B139"/>
      <c r="C139"/>
      <c r="D139"/>
      <c r="E139"/>
      <c r="F139"/>
      <c r="G139"/>
      <c r="H139"/>
      <c r="I139"/>
      <c r="J139"/>
      <c r="K139"/>
      <c r="L139"/>
      <c r="M139"/>
      <c r="N139"/>
      <c r="O139"/>
      <c r="P139"/>
      <c r="Q139"/>
      <c r="R139"/>
      <c r="S139" s="221"/>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row>
    <row r="140" spans="1:52" s="26" customFormat="1">
      <c r="A140"/>
      <c r="B140"/>
      <c r="C140"/>
      <c r="D140"/>
      <c r="E140"/>
      <c r="F140"/>
      <c r="G140"/>
      <c r="H140"/>
      <c r="I140"/>
      <c r="J140"/>
      <c r="K140"/>
      <c r="L140"/>
      <c r="M140"/>
      <c r="N140"/>
      <c r="O140"/>
      <c r="P140"/>
      <c r="Q140"/>
      <c r="R140"/>
      <c r="S140" s="221"/>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row>
    <row r="141" spans="1:52" s="4" customFormat="1">
      <c r="A141"/>
      <c r="B141"/>
      <c r="C141"/>
      <c r="D141"/>
      <c r="E141"/>
      <c r="F141"/>
      <c r="G141"/>
      <c r="H141"/>
      <c r="I141"/>
      <c r="J141"/>
      <c r="K141"/>
      <c r="L141"/>
      <c r="M141"/>
      <c r="N141"/>
      <c r="O141"/>
      <c r="P141"/>
      <c r="Q141"/>
      <c r="R141"/>
      <c r="S141" s="22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row>
    <row r="150" spans="1:52" s="78" customFormat="1">
      <c r="A150"/>
      <c r="B150"/>
      <c r="C150"/>
      <c r="D150"/>
      <c r="E150"/>
      <c r="F150"/>
      <c r="G150"/>
      <c r="H150"/>
      <c r="I150"/>
      <c r="J150"/>
      <c r="K150"/>
      <c r="L150"/>
      <c r="M150"/>
      <c r="N150"/>
      <c r="O150"/>
      <c r="P150"/>
      <c r="Q150"/>
      <c r="R150"/>
      <c r="S150" s="221"/>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row>
  </sheetData>
  <mergeCells count="2">
    <mergeCell ref="A4:B4"/>
    <mergeCell ref="R4:S4"/>
  </mergeCells>
  <phoneticPr fontId="2" type="noConversion"/>
  <dataValidations count="4">
    <dataValidation allowBlank="1" showInputMessage="1" showErrorMessage="1" prompt="If you subgranted funds, please expand this section by clicking the + at the far left of the Total Subgrants row.  Enter details in the yellow cells." sqref="V118:V119" xr:uid="{00000000-0002-0000-1500-000000000000}"/>
    <dataValidation allowBlank="1" showErrorMessage="1" prompt="This page aggragates your budget figures by line item.  _x000a__x000a_Page down to input information regarding other funders" sqref="A4:B4" xr:uid="{6468BC5B-D834-4C6B-B8A3-00EABF959D13}"/>
    <dataValidation allowBlank="1" showInputMessage="1" showErrorMessage="1" promptTitle="Total funding by budget period" prompt="This row auto populates with formulas. You are responsible for checking accuracy of all calculations." sqref="B8" xr:uid="{1E85C8A9-4342-4EE2-9DBD-AE2B26516798}"/>
    <dataValidation allowBlank="1" showInputMessage="1" showErrorMessage="1" promptTitle="This Column Auto Sums" prompt="This column will auto sum.  You are responsible for the accuracy of all data." sqref="S1:S1048576" xr:uid="{6D08F5E8-8F08-413D-A7C3-1248DB4E2FED}"/>
  </dataValidations>
  <printOptions horizontalCentered="1"/>
  <pageMargins left="0.25" right="0.25" top="0.25" bottom="0.75" header="0.27" footer="0.25"/>
  <pageSetup scale="40" fitToHeight="2" orientation="portrait" r:id="rId1"/>
  <headerFooter alignWithMargins="0">
    <oddFooter>&amp;C&amp;A&amp;R&amp;9&amp;P</oddFooter>
  </headerFooter>
  <rowBreaks count="1" manualBreakCount="1">
    <brk id="103" max="2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FA5F0-E8D8-4647-9A19-9E92DB9B5AD0}">
  <sheetPr codeName="Sheet36">
    <tabColor theme="9" tint="0.39997558519241921"/>
    <pageSetUpPr fitToPage="1"/>
  </sheetPr>
  <dimension ref="A1:W101"/>
  <sheetViews>
    <sheetView topLeftCell="G1" zoomScale="75" zoomScaleNormal="80" workbookViewId="0">
      <selection activeCell="T94" sqref="T94"/>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268" t="s">
        <v>156</v>
      </c>
      <c r="D4" s="4"/>
      <c r="E4" s="4"/>
      <c r="W4" s="4"/>
    </row>
    <row r="5" spans="1:23" ht="18">
      <c r="A5" s="4"/>
      <c r="B5" s="61" t="str">
        <f>'Basic Info'!C28</f>
        <v>Dissemination of research findings</v>
      </c>
      <c r="C5" s="61"/>
      <c r="D5" s="4"/>
      <c r="E5" s="4"/>
      <c r="F5" s="63" t="s">
        <v>157</v>
      </c>
      <c r="G5" s="63"/>
      <c r="H5" s="63"/>
      <c r="I5" s="3"/>
      <c r="J5" s="3"/>
      <c r="K5" s="63"/>
      <c r="L5" s="3"/>
      <c r="M5" s="3"/>
      <c r="N5" s="3"/>
      <c r="O5" s="3"/>
      <c r="P5" s="3"/>
      <c r="Q5" s="3"/>
      <c r="R5" s="3"/>
      <c r="S5" s="3"/>
      <c r="T5" s="3"/>
      <c r="U5" s="3"/>
      <c r="W5" s="4"/>
    </row>
    <row r="6" spans="1:23" ht="30" customHeight="1">
      <c r="A6" s="4"/>
      <c r="B6" s="358" t="s">
        <v>158</v>
      </c>
      <c r="C6" s="358"/>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DISSEMINATION OF RESEARCH FINDINGS</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ref="N99:V99" si="18">N$41+N$50+N$59+N$68+N$77+N$86+N$95</f>
        <v>0</v>
      </c>
      <c r="O99" s="77">
        <f t="shared" si="18"/>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9">
    <mergeCell ref="A79:B79"/>
    <mergeCell ref="A88:B88"/>
    <mergeCell ref="J2:V2"/>
    <mergeCell ref="A8:B8"/>
    <mergeCell ref="A43:B43"/>
    <mergeCell ref="A52:B52"/>
    <mergeCell ref="A61:B61"/>
    <mergeCell ref="A70:B70"/>
    <mergeCell ref="B6:C6"/>
  </mergeCells>
  <dataValidations count="11">
    <dataValidation allowBlank="1" showErrorMessage="1" sqref="B5:C5" xr:uid="{E94F510F-67EF-4B5C-80D5-B478DF845849}"/>
    <dataValidation allowBlank="1" showErrorMessage="1" prompt="Line Item title from the Global Inputs Page" sqref="A70:A71 A62 A52:A53 A79:A80 A88:A89 A43:A44" xr:uid="{5FCE5FA2-0C60-4443-8394-7E333F63DAC8}"/>
    <dataValidation allowBlank="1" showInputMessage="1" showErrorMessage="1" prompt="Unit costs can vary in amount/specificity (i.e. hourly rate, daily rate, monthly rate, fixed fee contract, etc.) and can be altered to fit your budgeting needs." sqref="D88 D70 D52 D61 D79" xr:uid="{31935BC3-2907-418E-A2E7-ABB98A4CF4C6}"/>
    <dataValidation allowBlank="1" showInputMessage="1" showErrorMessage="1" prompt="Input the unit of cost.  Examples are hour, day, workshop, year or any other unit that you feel to be appropriate._x000a__x000a_Example - If you expect to hire a consultant at $80/hour, input &quot;hour&quot;." sqref="C89" xr:uid="{3E6E925E-5EEB-459D-80D5-13F43297CF57}"/>
    <dataValidation allowBlank="1" showInputMessage="1" showErrorMessage="1" prompt="Input cost for each unit._x000a__x000a_Example - If you expect to hire a consultant at $80/hour, input 80." sqref="D89" xr:uid="{63C73735-4275-43AD-ACBC-7B9BBA550D1B}"/>
    <dataValidation allowBlank="1" showInputMessage="1" showErrorMessage="1" prompt="Enter description of costs, such as curriculum development consultant, math coaches, financial consultant, etc.  _x000a_" sqref="B44" xr:uid="{1030A7B1-CB76-481A-9877-EB014CA4D6B7}"/>
    <dataValidation allowBlank="1" showInputMessage="1" showErrorMessage="1" prompt="If costs are by unit (for example hour, day, computer, workshop) enter that unit._x000a_" sqref="C44 C80 C71 C62 C53" xr:uid="{7A40CC65-E3C4-4CD8-A925-7C22D78AE4E8}"/>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19DFCB69-43FF-4013-BED4-B17F23E6C5B3}"/>
    <dataValidation allowBlank="1" showInputMessage="1" showErrorMessage="1" prompt="Enter brief description of cost._x000a_" sqref="B53 B89 B80 B71 B62" xr:uid="{4FFA62E8-5B83-45BD-9936-A8E11CB22009}"/>
    <dataValidation allowBlank="1" showErrorMessage="1" prompt="Amounts flow automatically from the Personnel sheet" sqref="A8:B8" xr:uid="{00D2CF38-00F5-4FDC-8B67-05D43158914E}"/>
    <dataValidation allowBlank="1" showErrorMessage="1" prompt="These figures all come from the &quot;Personnel&quot; sheet.  No additional input here is required.  " sqref="A9:B9" xr:uid="{CAC0ACC0-FEEC-48D4-80A6-6898590F756C}"/>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F647F-6B28-46C0-82D3-4E5A94D8E213}">
  <sheetPr codeName="Sheet35">
    <tabColor theme="9" tint="0.39997558519241921"/>
    <pageSetUpPr fitToPage="1"/>
  </sheetPr>
  <dimension ref="A1:W101"/>
  <sheetViews>
    <sheetView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Info'!C29</f>
        <v>Activity 5</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5</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ref="N99:V99" si="18">N$41+N$50+N$59+N$68+N$77+N$86+N$95</f>
        <v>0</v>
      </c>
      <c r="O99" s="77">
        <f t="shared" si="18"/>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prompt="These figures all come from the &quot;Personnel&quot; sheet.  No additional input here is required.  " sqref="A9:B9" xr:uid="{F6B57E01-786D-44BC-ABA1-2900A892B167}"/>
    <dataValidation allowBlank="1" showErrorMessage="1" prompt="Amounts flow automatically from the Personnel sheet" sqref="A8:B8" xr:uid="{C6CB4176-867D-45D9-B33C-C582B53B252A}"/>
    <dataValidation allowBlank="1" showInputMessage="1" showErrorMessage="1" prompt="Enter brief description of cost._x000a_" sqref="B53 B89 B80 B71 B62" xr:uid="{9C2CD1DE-F020-4CA4-8C4A-7687CDD04AD7}"/>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851597A4-5309-4F6E-804C-7921805F55EC}"/>
    <dataValidation allowBlank="1" showInputMessage="1" showErrorMessage="1" prompt="If costs are by unit (for example hour, day, computer, workshop) enter that unit._x000a_" sqref="C44 C80 C71 C62 C53" xr:uid="{F647E085-A3BE-45DD-ABAC-803782A013AB}"/>
    <dataValidation allowBlank="1" showInputMessage="1" showErrorMessage="1" prompt="Enter description of costs, such as curriculum development consultant, math coaches, financial consultant, etc.  _x000a_" sqref="B44" xr:uid="{20B15554-AA64-40D5-80C9-61C4884A8A32}"/>
    <dataValidation allowBlank="1" showInputMessage="1" showErrorMessage="1" prompt="Input cost for each unit._x000a__x000a_Example - If you expect to hire a consultant at $80/hour, input 80." sqref="D89" xr:uid="{F1B49203-7D63-4012-9BD2-6F13A39ED70E}"/>
    <dataValidation allowBlank="1" showInputMessage="1" showErrorMessage="1" prompt="Input the unit of cost.  Examples are hour, day, workshop, year or any other unit that you feel to be appropriate._x000a__x000a_Example - If you expect to hire a consultant at $80/hour, input &quot;hour&quot;." sqref="C89" xr:uid="{DC512C3A-CA40-4016-82E4-644C91F8D132}"/>
    <dataValidation allowBlank="1" showInputMessage="1" showErrorMessage="1" prompt="Unit costs can vary in amount/specificity (i.e. hourly rate, daily rate, monthly rate, fixed fee contract, etc.) and can be altered to fit your budgeting needs." sqref="D88 D70 D52 D61 D79" xr:uid="{C278B5D4-B659-4063-BC39-A66E01CB02F3}"/>
    <dataValidation allowBlank="1" showErrorMessage="1" prompt="Line Item title from the Global Inputs Page" sqref="A70:A71 A62 A52:A53 A79:A80 A88:A89 A43:A44" xr:uid="{4A6B45D4-56B9-4AA3-ACC8-59B04D9F4E39}"/>
    <dataValidation allowBlank="1" showErrorMessage="1" sqref="B5:C6" xr:uid="{2616A40B-3431-4D9E-8A15-E5A13B477A31}"/>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145BB-ED6D-4603-81AD-B015D4663917}">
  <sheetPr codeName="Sheet34">
    <tabColor theme="9" tint="0.39997558519241921"/>
    <pageSetUpPr fitToPage="1"/>
  </sheetPr>
  <dimension ref="A1:W101"/>
  <sheetViews>
    <sheetView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Info'!C30</f>
        <v>Activity 6</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6</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c r="O99" s="77">
        <f t="shared" ref="O99:V99" si="18">O$41+O$50+O$59+O$68+O$77+O$86+O$95</f>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sqref="B5:C6" xr:uid="{7E92C00E-4338-4BFF-866A-90202D71C65D}"/>
    <dataValidation allowBlank="1" showErrorMessage="1" prompt="Line Item title from the Global Inputs Page" sqref="A70:A71 A62 A52:A53 A79:A80 A88:A89 A43:A44" xr:uid="{C2E2550A-84A4-4266-A589-1F74A9A6AA21}"/>
    <dataValidation allowBlank="1" showInputMessage="1" showErrorMessage="1" prompt="Unit costs can vary in amount/specificity (i.e. hourly rate, daily rate, monthly rate, fixed fee contract, etc.) and can be altered to fit your budgeting needs." sqref="D88 D70 D52 D61 D79" xr:uid="{F3C87D3F-333D-49EA-8141-B77DE6AC1CD9}"/>
    <dataValidation allowBlank="1" showInputMessage="1" showErrorMessage="1" prompt="Input the unit of cost.  Examples are hour, day, workshop, year or any other unit that you feel to be appropriate._x000a__x000a_Example - If you expect to hire a consultant at $80/hour, input &quot;hour&quot;." sqref="C89" xr:uid="{22F0B755-3AF6-41B4-9F48-C74717280FA1}"/>
    <dataValidation allowBlank="1" showInputMessage="1" showErrorMessage="1" prompt="Input cost for each unit._x000a__x000a_Example - If you expect to hire a consultant at $80/hour, input 80." sqref="D89" xr:uid="{83FD925D-4FDA-416B-9231-037C55725084}"/>
    <dataValidation allowBlank="1" showInputMessage="1" showErrorMessage="1" prompt="Enter description of costs, such as curriculum development consultant, math coaches, financial consultant, etc.  _x000a_" sqref="B44" xr:uid="{0B23D002-59B2-47F6-A597-5171FEF9A9BB}"/>
    <dataValidation allowBlank="1" showInputMessage="1" showErrorMessage="1" prompt="If costs are by unit (for example hour, day, computer, workshop) enter that unit._x000a_" sqref="C44 C80 C71 C62 C53" xr:uid="{B2310906-7C65-40A9-87E9-0089FB0DB220}"/>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535DAC1F-B5F1-49F7-95EA-F203C20ACF86}"/>
    <dataValidation allowBlank="1" showInputMessage="1" showErrorMessage="1" prompt="Enter brief description of cost._x000a_" sqref="B53 B89 B80 B71 B62" xr:uid="{692B0D43-55F0-4F86-8A5B-0CE7309874DF}"/>
    <dataValidation allowBlank="1" showErrorMessage="1" prompt="Amounts flow automatically from the Personnel sheet" sqref="A8:B8" xr:uid="{E2592304-E889-4DA8-A2FB-75A826A7441A}"/>
    <dataValidation allowBlank="1" showErrorMessage="1" prompt="These figures all come from the &quot;Personnel&quot; sheet.  No additional input here is required.  " sqref="A9:B9" xr:uid="{1841C4B7-8AD0-4C3B-8FA4-16D8340045E1}"/>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31CAF-AAD6-4423-BCAA-05A2A18F6A23}">
  <sheetPr codeName="Sheet33">
    <tabColor theme="9" tint="0.39997558519241921"/>
    <pageSetUpPr fitToPage="1"/>
  </sheetPr>
  <dimension ref="A1:W101"/>
  <sheetViews>
    <sheetView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Info'!C31</f>
        <v>Activity 7</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7</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ref="N99:V99" si="18">N$41+N$50+N$59+N$68+N$77+N$86+N$95</f>
        <v>0</v>
      </c>
      <c r="O99" s="77">
        <f t="shared" si="18"/>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prompt="These figures all come from the &quot;Personnel&quot; sheet.  No additional input here is required.  " sqref="A9:B9" xr:uid="{243AA00F-6688-4F61-9C18-2177B6945B5A}"/>
    <dataValidation allowBlank="1" showErrorMessage="1" prompt="Amounts flow automatically from the Personnel sheet" sqref="A8:B8" xr:uid="{502045A5-9554-4496-90DF-AA53B2AE887F}"/>
    <dataValidation allowBlank="1" showInputMessage="1" showErrorMessage="1" prompt="Enter brief description of cost._x000a_" sqref="B53 B89 B80 B71 B62" xr:uid="{92323A02-6DAB-43FF-B587-57536CA848DA}"/>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C7F514BA-83F2-413A-A633-38180FDA31F2}"/>
    <dataValidation allowBlank="1" showInputMessage="1" showErrorMessage="1" prompt="If costs are by unit (for example hour, day, computer, workshop) enter that unit._x000a_" sqref="C44 C80 C71 C62 C53" xr:uid="{2EBDE23F-A382-49CA-9610-E248D01315DA}"/>
    <dataValidation allowBlank="1" showInputMessage="1" showErrorMessage="1" prompt="Enter description of costs, such as curriculum development consultant, math coaches, financial consultant, etc.  _x000a_" sqref="B44" xr:uid="{BDF46190-A9F5-4496-AC1E-FB0BB6208AB7}"/>
    <dataValidation allowBlank="1" showInputMessage="1" showErrorMessage="1" prompt="Input cost for each unit._x000a__x000a_Example - If you expect to hire a consultant at $80/hour, input 80." sqref="D89" xr:uid="{E150F522-D41C-436F-B881-93489886D623}"/>
    <dataValidation allowBlank="1" showInputMessage="1" showErrorMessage="1" prompt="Input the unit of cost.  Examples are hour, day, workshop, year or any other unit that you feel to be appropriate._x000a__x000a_Example - If you expect to hire a consultant at $80/hour, input &quot;hour&quot;." sqref="C89" xr:uid="{3A3B08A2-FD58-4FE1-A9FA-371B3C09E1A9}"/>
    <dataValidation allowBlank="1" showInputMessage="1" showErrorMessage="1" prompt="Unit costs can vary in amount/specificity (i.e. hourly rate, daily rate, monthly rate, fixed fee contract, etc.) and can be altered to fit your budgeting needs." sqref="D88 D70 D52 D61 D79" xr:uid="{E94A4E37-34B6-47C5-AC29-03A8C1EC70EB}"/>
    <dataValidation allowBlank="1" showErrorMessage="1" prompt="Line Item title from the Global Inputs Page" sqref="A70:A71 A62 A52:A53 A79:A80 A88:A89 A43:A44" xr:uid="{45D028E7-34D5-4B65-8EA9-EBDD8B29F2CD}"/>
    <dataValidation allowBlank="1" showErrorMessage="1" sqref="B5:C6" xr:uid="{B7C9891D-0DD1-4FDD-8A9F-8B558315A415}"/>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45F18-FACA-4FB9-92AC-AD8849F0BE73}">
  <sheetPr codeName="Sheet32">
    <tabColor theme="9" tint="0.39997558519241921"/>
    <pageSetUpPr fitToPage="1"/>
  </sheetPr>
  <dimension ref="A1:W101"/>
  <sheetViews>
    <sheetView topLeftCell="B1"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Info'!C32</f>
        <v>Activity 8</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8</v>
      </c>
      <c r="B99" s="75"/>
      <c r="C99" s="75"/>
      <c r="D99" s="76" t="s">
        <v>172</v>
      </c>
      <c r="E99" s="75"/>
      <c r="F99" s="77">
        <f t="shared" ref="F99:M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ref="N99:V99" si="18">N$41+N$50+N$59+N$68+N$77+N$86+N$95</f>
        <v>0</v>
      </c>
      <c r="O99" s="77">
        <f t="shared" si="18"/>
        <v>0</v>
      </c>
      <c r="P99" s="77">
        <f t="shared" si="18"/>
        <v>0</v>
      </c>
      <c r="Q99" s="77">
        <f t="shared" si="18"/>
        <v>0</v>
      </c>
      <c r="R99" s="77">
        <f t="shared" si="18"/>
        <v>0</v>
      </c>
      <c r="S99" s="77">
        <f t="shared" si="18"/>
        <v>0</v>
      </c>
      <c r="T99" s="77">
        <f t="shared" si="18"/>
        <v>0</v>
      </c>
      <c r="U99" s="77">
        <f t="shared" si="18"/>
        <v>0</v>
      </c>
      <c r="V99" s="237">
        <f t="shared" si="18"/>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sqref="B5:C6" xr:uid="{87575C03-9DF1-421E-845E-FCB0560791FE}"/>
    <dataValidation allowBlank="1" showErrorMessage="1" prompt="Line Item title from the Global Inputs Page" sqref="A70:A71 A62 A52:A53 A79:A80 A88:A89 A43:A44" xr:uid="{81973AEB-9399-4060-84B5-BEEEE6D7B5D4}"/>
    <dataValidation allowBlank="1" showInputMessage="1" showErrorMessage="1" prompt="Unit costs can vary in amount/specificity (i.e. hourly rate, daily rate, monthly rate, fixed fee contract, etc.) and can be altered to fit your budgeting needs." sqref="D88 D70 D52 D61 D79" xr:uid="{831DB708-67C1-4983-B849-326BDEBBB8DE}"/>
    <dataValidation allowBlank="1" showInputMessage="1" showErrorMessage="1" prompt="Input the unit of cost.  Examples are hour, day, workshop, year or any other unit that you feel to be appropriate._x000a__x000a_Example - If you expect to hire a consultant at $80/hour, input &quot;hour&quot;." sqref="C89" xr:uid="{BEEA9998-A16B-45B3-9330-2266128CD94E}"/>
    <dataValidation allowBlank="1" showInputMessage="1" showErrorMessage="1" prompt="Input cost for each unit._x000a__x000a_Example - If you expect to hire a consultant at $80/hour, input 80." sqref="D89" xr:uid="{73622D3F-4649-418A-A69A-3650B2D4881B}"/>
    <dataValidation allowBlank="1" showInputMessage="1" showErrorMessage="1" prompt="Enter description of costs, such as curriculum development consultant, math coaches, financial consultant, etc.  _x000a_" sqref="B44" xr:uid="{BC32778E-FF53-4562-92FE-B6B5B2AED25E}"/>
    <dataValidation allowBlank="1" showInputMessage="1" showErrorMessage="1" prompt="If costs are by unit (for example hour, day, computer, workshop) enter that unit._x000a_" sqref="C44 C80 C71 C62 C53" xr:uid="{F938C43C-44F6-4B43-B04A-E669FC190D91}"/>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E01F7306-8A82-4ECD-8830-947773310A14}"/>
    <dataValidation allowBlank="1" showInputMessage="1" showErrorMessage="1" prompt="Enter brief description of cost._x000a_" sqref="B53 B89 B80 B71 B62" xr:uid="{7A06BDCB-7EC8-4069-BFAC-534D443A009D}"/>
    <dataValidation allowBlank="1" showErrorMessage="1" prompt="Amounts flow automatically from the Personnel sheet" sqref="A8:B8" xr:uid="{275C5FC4-2B03-4D17-A327-D01CF85A64A6}"/>
    <dataValidation allowBlank="1" showErrorMessage="1" prompt="These figures all come from the &quot;Personnel&quot; sheet.  No additional input here is required.  " sqref="A9:B9" xr:uid="{B899D946-ED7F-4919-92D8-3DB0DC5EA91F}"/>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160B1-0F0C-44CF-B729-214DACFEC355}">
  <sheetPr codeName="Sheet38">
    <tabColor theme="9" tint="0.39997558519241921"/>
    <pageSetUpPr fitToPage="1"/>
  </sheetPr>
  <dimension ref="A1:W101"/>
  <sheetViews>
    <sheetView topLeftCell="B1"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Info'!C33</f>
        <v>Activity 9</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9</v>
      </c>
      <c r="B99" s="75"/>
      <c r="C99" s="75"/>
      <c r="D99" s="76" t="s">
        <v>172</v>
      </c>
      <c r="E99" s="75"/>
      <c r="F99" s="77">
        <f t="shared" ref="F99:V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si="17"/>
        <v>0</v>
      </c>
      <c r="O99" s="77">
        <f t="shared" si="17"/>
        <v>0</v>
      </c>
      <c r="P99" s="77">
        <f t="shared" si="17"/>
        <v>0</v>
      </c>
      <c r="Q99" s="77">
        <f t="shared" si="17"/>
        <v>0</v>
      </c>
      <c r="R99" s="77">
        <f t="shared" si="17"/>
        <v>0</v>
      </c>
      <c r="S99" s="77">
        <f t="shared" si="17"/>
        <v>0</v>
      </c>
      <c r="T99" s="77">
        <f t="shared" si="17"/>
        <v>0</v>
      </c>
      <c r="U99" s="77">
        <f t="shared" si="17"/>
        <v>0</v>
      </c>
      <c r="V99" s="237">
        <f t="shared" si="17"/>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prompt="These figures all come from the &quot;Personnel&quot; sheet.  No additional input here is required.  " sqref="A9:B9" xr:uid="{A0AF1617-C9CA-4832-AEF9-3D5459F41AEA}"/>
    <dataValidation allowBlank="1" showErrorMessage="1" prompt="Amounts flow automatically from the Personnel sheet" sqref="A8:B8" xr:uid="{70728FF9-2956-4DE1-B081-5ACC5E360A69}"/>
    <dataValidation allowBlank="1" showInputMessage="1" showErrorMessage="1" prompt="Enter brief description of cost._x000a_" sqref="B53 B89 B80 B71 B62" xr:uid="{48178FCA-C210-453A-B923-8D713BD9145D}"/>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02447B41-A78B-4B4A-B491-2A429D79B27F}"/>
    <dataValidation allowBlank="1" showInputMessage="1" showErrorMessage="1" prompt="If costs are by unit (for example hour, day, computer, workshop) enter that unit._x000a_" sqref="C44 C80 C71 C62 C53" xr:uid="{7926448E-731B-46B0-91F8-0109D38FFB31}"/>
    <dataValidation allowBlank="1" showInputMessage="1" showErrorMessage="1" prompt="Enter description of costs, such as curriculum development consultant, math coaches, financial consultant, etc.  _x000a_" sqref="B44" xr:uid="{5507D972-4896-48ED-9D3E-C87AF265B74F}"/>
    <dataValidation allowBlank="1" showInputMessage="1" showErrorMessage="1" prompt="Input cost for each unit._x000a__x000a_Example - If you expect to hire a consultant at $80/hour, input 80." sqref="D89" xr:uid="{EA429420-4B75-401A-98FB-F841F27EFE17}"/>
    <dataValidation allowBlank="1" showInputMessage="1" showErrorMessage="1" prompt="Input the unit of cost.  Examples are hour, day, workshop, year or any other unit that you feel to be appropriate._x000a__x000a_Example - If you expect to hire a consultant at $80/hour, input &quot;hour&quot;." sqref="C89" xr:uid="{230B76BB-D1F5-40D6-AB12-65E60AC567F9}"/>
    <dataValidation allowBlank="1" showInputMessage="1" showErrorMessage="1" prompt="Unit costs can vary in amount/specificity (i.e. hourly rate, daily rate, monthly rate, fixed fee contract, etc.) and can be altered to fit your budgeting needs." sqref="D88 D70 D52 D61 D79" xr:uid="{B41F6D17-BC2D-4EC5-9843-F09E86F33C7A}"/>
    <dataValidation allowBlank="1" showErrorMessage="1" prompt="Line Item title from the Global Inputs Page" sqref="A70:A71 A62 A52:A53 A79:A80 A88:A89 A43:A44" xr:uid="{604A3698-C725-447B-837F-53426EF8DE44}"/>
    <dataValidation allowBlank="1" showErrorMessage="1" sqref="B5:C6" xr:uid="{D201BBB6-0B41-47BE-8294-33A66B5865ED}"/>
  </dataValidations>
  <printOptions horizontalCentered="1"/>
  <pageMargins left="0.25" right="0.25" top="0.25" bottom="0.75" header="0.27" footer="0.25"/>
  <pageSetup scale="43" orientation="portrait" r:id="rId1"/>
  <headerFooter alignWithMargins="0">
    <oddFooter>&amp;C&amp;A&amp;R&amp;9&amp;P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49E95-064D-424D-8933-D8CE66F3B086}">
  <sheetPr codeName="Sheet39">
    <tabColor theme="9" tint="0.39997558519241921"/>
    <pageSetUpPr fitToPage="1"/>
  </sheetPr>
  <dimension ref="A1:W101"/>
  <sheetViews>
    <sheetView topLeftCell="B1" zoomScale="75" zoomScaleNormal="80" workbookViewId="0">
      <selection activeCell="V1" sqref="V1:V1048576"/>
    </sheetView>
  </sheetViews>
  <sheetFormatPr defaultRowHeight="12.75" outlineLevelRow="2"/>
  <cols>
    <col min="1" max="1" width="1.5703125" customWidth="1"/>
    <col min="2" max="2" width="42.5703125" customWidth="1"/>
    <col min="3" max="3" width="12.5703125" customWidth="1"/>
    <col min="4" max="4" width="14.140625" customWidth="1"/>
    <col min="5" max="5" width="0.85546875" customWidth="1"/>
    <col min="6" max="6" width="14.28515625" customWidth="1"/>
    <col min="7" max="7" width="15" customWidth="1"/>
    <col min="8" max="8" width="14.28515625" customWidth="1"/>
    <col min="9" max="10" width="12.7109375" customWidth="1"/>
    <col min="11" max="11" width="14.5703125" customWidth="1"/>
    <col min="12" max="21" width="12.7109375" customWidth="1"/>
    <col min="22" max="22" width="15.5703125" style="221" bestFit="1" customWidth="1"/>
    <col min="23" max="23" width="33.7109375" customWidth="1"/>
  </cols>
  <sheetData>
    <row r="1" spans="1:23" ht="9.75" customHeight="1">
      <c r="A1" s="89">
        <f>Instructions!A1</f>
        <v>0</v>
      </c>
    </row>
    <row r="2" spans="1:23" ht="18">
      <c r="B2" s="22">
        <f>'Basic Info'!C20</f>
        <v>0</v>
      </c>
      <c r="C2" s="22"/>
      <c r="D2" s="1"/>
      <c r="E2" s="1"/>
      <c r="I2" s="7" t="s">
        <v>155</v>
      </c>
      <c r="J2" s="355">
        <f ca="1">NOW()</f>
        <v>44859.574296990744</v>
      </c>
      <c r="K2" s="355"/>
      <c r="L2" s="355"/>
      <c r="M2" s="355"/>
      <c r="N2" s="355"/>
      <c r="O2" s="355"/>
      <c r="P2" s="355"/>
      <c r="Q2" s="355"/>
      <c r="R2" s="355"/>
      <c r="S2" s="355"/>
      <c r="T2" s="355"/>
      <c r="U2" s="355"/>
      <c r="V2" s="355"/>
      <c r="W2" s="277">
        <f ca="1">NOW()</f>
        <v>44859.574296990744</v>
      </c>
    </row>
    <row r="3" spans="1:23" ht="18">
      <c r="B3" s="22">
        <f>'Basic Info'!C22</f>
        <v>0</v>
      </c>
      <c r="D3" s="62"/>
      <c r="E3" s="35"/>
      <c r="F3" s="35"/>
      <c r="G3" s="35"/>
      <c r="H3" s="35"/>
      <c r="I3" s="35"/>
      <c r="J3" s="35"/>
      <c r="K3" s="35"/>
      <c r="L3" s="35"/>
      <c r="M3" s="35"/>
      <c r="N3" s="35"/>
      <c r="O3" s="35"/>
      <c r="P3" s="35"/>
      <c r="Q3" s="35"/>
      <c r="R3" s="35"/>
      <c r="S3" s="35"/>
      <c r="T3" s="35"/>
      <c r="U3" s="35"/>
      <c r="V3" s="226"/>
      <c r="W3" s="35"/>
    </row>
    <row r="4" spans="1:23" ht="18">
      <c r="A4" s="4"/>
      <c r="B4" s="61" t="s">
        <v>156</v>
      </c>
      <c r="D4" s="4"/>
      <c r="E4" s="4"/>
      <c r="W4" s="4"/>
    </row>
    <row r="5" spans="1:23" ht="18">
      <c r="A5" s="4"/>
      <c r="B5" s="61" t="str">
        <f>'Basic Info'!C34</f>
        <v>Activity 10</v>
      </c>
      <c r="C5" s="61"/>
      <c r="D5" s="4"/>
      <c r="E5" s="4"/>
      <c r="F5" s="63" t="s">
        <v>157</v>
      </c>
      <c r="G5" s="63"/>
      <c r="H5" s="63"/>
      <c r="I5" s="3"/>
      <c r="J5" s="3"/>
      <c r="K5" s="63"/>
      <c r="L5" s="3"/>
      <c r="M5" s="3"/>
      <c r="N5" s="3"/>
      <c r="O5" s="3"/>
      <c r="P5" s="3"/>
      <c r="Q5" s="3"/>
      <c r="R5" s="3"/>
      <c r="S5" s="3"/>
      <c r="T5" s="3"/>
      <c r="U5" s="3"/>
      <c r="W5" s="4"/>
    </row>
    <row r="6" spans="1:23" ht="30" customHeight="1" thickBot="1">
      <c r="A6" s="4"/>
      <c r="B6" s="61"/>
      <c r="C6" s="61"/>
      <c r="D6" s="4"/>
      <c r="E6" s="4"/>
      <c r="F6" s="146" t="str">
        <f>'Basic Info'!$B$37</f>
        <v>Q4 FY23</v>
      </c>
      <c r="G6" s="146" t="str">
        <f>'Basic Info'!$B$38</f>
        <v>Q1 FY24</v>
      </c>
      <c r="H6" s="146" t="str">
        <f>'Basic Info'!$B$39</f>
        <v>Q2 FY24</v>
      </c>
      <c r="I6" s="146" t="str">
        <f>'Basic Info'!$B$40</f>
        <v>Q3 FY24</v>
      </c>
      <c r="J6" s="146" t="str">
        <f>'Basic Info'!$B$41</f>
        <v>Q4 FY24</v>
      </c>
      <c r="K6" s="146" t="str">
        <f>'Basic Info'!$B$42</f>
        <v>Q1 FY25</v>
      </c>
      <c r="L6" s="146" t="str">
        <f>'Basic Info'!$B$43</f>
        <v>Q2 FY25</v>
      </c>
      <c r="M6" s="146" t="str">
        <f>'Basic Info'!$B$44</f>
        <v>Q3 FY25</v>
      </c>
      <c r="N6" s="146" t="str">
        <f>'Basic Info'!$B$45</f>
        <v>Q4 FY25</v>
      </c>
      <c r="O6" s="146" t="str">
        <f>'Basic Info'!$B$46</f>
        <v>Q1 FY26</v>
      </c>
      <c r="P6" s="146" t="str">
        <f>'Basic Info'!$B$47</f>
        <v>Q2 FY26</v>
      </c>
      <c r="Q6" s="146" t="str">
        <f>'Basic Info'!$B$47</f>
        <v>Q2 FY26</v>
      </c>
      <c r="R6" s="146" t="str">
        <f>'Basic Info'!$B$48</f>
        <v>Q3 FY26</v>
      </c>
      <c r="S6" s="146" t="str">
        <f>'Basic Info'!$B$49</f>
        <v>Q4 FY26</v>
      </c>
      <c r="T6" s="146" t="str">
        <f>'Basic Info'!$B$50</f>
        <v>Q1 FY27</v>
      </c>
      <c r="U6" s="12" t="str">
        <f>'Basic Info'!$B$51</f>
        <v>Q2 FY27</v>
      </c>
      <c r="V6" s="227"/>
      <c r="W6" s="4"/>
    </row>
    <row r="7" spans="1:23" ht="13.5" hidden="1" thickBot="1">
      <c r="A7" s="11"/>
      <c r="B7" s="11"/>
      <c r="C7" s="11"/>
      <c r="D7" s="11"/>
      <c r="E7" s="11"/>
      <c r="F7" s="272">
        <v>1</v>
      </c>
      <c r="G7" s="272">
        <v>2</v>
      </c>
      <c r="H7" s="272">
        <v>3</v>
      </c>
      <c r="I7" s="272">
        <v>4</v>
      </c>
      <c r="J7" s="272">
        <v>5</v>
      </c>
      <c r="K7" s="272">
        <v>6</v>
      </c>
      <c r="L7" s="272">
        <v>7</v>
      </c>
      <c r="M7" s="272">
        <v>8</v>
      </c>
      <c r="N7" s="272"/>
      <c r="O7" s="272"/>
      <c r="P7" s="272"/>
      <c r="Q7" s="272"/>
      <c r="R7" s="272"/>
      <c r="S7" s="272"/>
      <c r="T7" s="272"/>
      <c r="U7" s="272" t="s">
        <v>139</v>
      </c>
      <c r="W7" s="272" t="s">
        <v>135</v>
      </c>
    </row>
    <row r="8" spans="1:23">
      <c r="A8" s="356" t="s">
        <v>159</v>
      </c>
      <c r="B8" s="357"/>
      <c r="C8" s="59"/>
      <c r="D8" s="59"/>
      <c r="E8" s="59"/>
      <c r="F8" s="60"/>
      <c r="G8" s="60"/>
      <c r="H8" s="60"/>
      <c r="I8" s="60"/>
      <c r="J8" s="60"/>
      <c r="K8" s="60"/>
      <c r="L8" s="60"/>
      <c r="M8" s="60"/>
      <c r="N8" s="60"/>
      <c r="O8" s="60"/>
      <c r="P8" s="60"/>
      <c r="Q8" s="60"/>
      <c r="R8" s="60"/>
      <c r="S8" s="60"/>
      <c r="T8" s="60"/>
      <c r="U8" s="60"/>
      <c r="W8" s="60"/>
    </row>
    <row r="9" spans="1:23" outlineLevel="1">
      <c r="A9" s="217"/>
      <c r="B9" s="219" t="s">
        <v>160</v>
      </c>
      <c r="C9" s="8"/>
      <c r="D9" s="8"/>
      <c r="E9" s="8"/>
      <c r="F9" s="8"/>
      <c r="G9" s="8"/>
      <c r="H9" s="8"/>
      <c r="I9" s="8"/>
      <c r="J9" s="8"/>
      <c r="K9" s="8"/>
      <c r="L9" s="8"/>
      <c r="M9" s="8"/>
      <c r="N9" s="8"/>
      <c r="O9" s="8"/>
      <c r="P9" s="8"/>
      <c r="Q9" s="8"/>
      <c r="R9" s="8"/>
      <c r="S9" s="8"/>
      <c r="T9" s="8"/>
      <c r="U9" s="8"/>
      <c r="W9" s="8"/>
    </row>
    <row r="10" spans="1:23" outlineLevel="1">
      <c r="B10" s="91" t="s">
        <v>161</v>
      </c>
      <c r="C10" s="91"/>
      <c r="D10" s="91"/>
      <c r="E10" s="175"/>
      <c r="F10" s="91"/>
      <c r="G10" s="91"/>
      <c r="H10" s="91"/>
      <c r="I10" s="91"/>
      <c r="J10" s="91"/>
      <c r="K10" s="91"/>
      <c r="L10" s="91"/>
      <c r="M10" s="91"/>
      <c r="N10" s="91"/>
      <c r="O10" s="91"/>
      <c r="P10" s="91"/>
      <c r="Q10" s="91"/>
      <c r="R10" s="91"/>
      <c r="S10" s="91"/>
      <c r="T10" s="91"/>
      <c r="U10" s="91"/>
      <c r="V10" s="221">
        <f>SUM(F10:U10)</f>
        <v>0</v>
      </c>
    </row>
    <row r="11" spans="1:23" outlineLevel="1">
      <c r="B11" s="91"/>
      <c r="C11" s="91"/>
      <c r="D11" s="91"/>
      <c r="E11" s="175"/>
      <c r="F11" s="91"/>
      <c r="G11" s="91"/>
      <c r="H11" s="91"/>
      <c r="I11" s="91"/>
      <c r="J11" s="91"/>
      <c r="K11" s="91"/>
      <c r="L11" s="91"/>
      <c r="M11" s="91"/>
      <c r="N11" s="91"/>
      <c r="O11" s="91"/>
      <c r="P11" s="91"/>
      <c r="Q11" s="91"/>
      <c r="R11" s="91"/>
      <c r="S11" s="91"/>
      <c r="T11" s="91"/>
      <c r="U11" s="91"/>
      <c r="V11" s="221">
        <f t="shared" ref="V11:V41" si="0">SUM(F11:U11)</f>
        <v>0</v>
      </c>
    </row>
    <row r="12" spans="1:23" outlineLevel="1">
      <c r="B12" s="91"/>
      <c r="C12" s="91"/>
      <c r="D12" s="91"/>
      <c r="E12" s="175"/>
      <c r="F12" s="91"/>
      <c r="G12" s="91"/>
      <c r="H12" s="91"/>
      <c r="I12" s="91"/>
      <c r="J12" s="91"/>
      <c r="K12" s="91"/>
      <c r="L12" s="91"/>
      <c r="M12" s="91"/>
      <c r="N12" s="91"/>
      <c r="O12" s="91"/>
      <c r="P12" s="91"/>
      <c r="Q12" s="91"/>
      <c r="R12" s="91"/>
      <c r="S12" s="91"/>
      <c r="T12" s="91"/>
      <c r="U12" s="91"/>
      <c r="V12" s="221">
        <f t="shared" si="0"/>
        <v>0</v>
      </c>
    </row>
    <row r="13" spans="1:23" outlineLevel="1">
      <c r="B13" s="91"/>
      <c r="C13" s="91"/>
      <c r="D13" s="91"/>
      <c r="E13" s="175"/>
      <c r="F13" s="91"/>
      <c r="G13" s="91"/>
      <c r="H13" s="91"/>
      <c r="I13" s="91"/>
      <c r="J13" s="91"/>
      <c r="K13" s="91"/>
      <c r="L13" s="91"/>
      <c r="M13" s="91"/>
      <c r="N13" s="91"/>
      <c r="O13" s="91"/>
      <c r="P13" s="91"/>
      <c r="Q13" s="91"/>
      <c r="R13" s="91"/>
      <c r="S13" s="91"/>
      <c r="T13" s="91"/>
      <c r="U13" s="91"/>
      <c r="V13" s="221">
        <f t="shared" si="0"/>
        <v>0</v>
      </c>
    </row>
    <row r="14" spans="1:23" outlineLevel="1">
      <c r="B14" s="91"/>
      <c r="C14" s="91"/>
      <c r="D14" s="91"/>
      <c r="E14" s="175"/>
      <c r="F14" s="91"/>
      <c r="G14" s="91"/>
      <c r="H14" s="91"/>
      <c r="I14" s="91"/>
      <c r="J14" s="91"/>
      <c r="K14" s="91"/>
      <c r="L14" s="91"/>
      <c r="M14" s="91"/>
      <c r="N14" s="91"/>
      <c r="O14" s="91"/>
      <c r="P14" s="91"/>
      <c r="Q14" s="91"/>
      <c r="R14" s="91"/>
      <c r="S14" s="91"/>
      <c r="T14" s="91"/>
      <c r="U14" s="91"/>
      <c r="V14" s="221">
        <f t="shared" si="0"/>
        <v>0</v>
      </c>
    </row>
    <row r="15" spans="1:23" outlineLevel="1">
      <c r="B15" s="91"/>
      <c r="C15" s="91"/>
      <c r="D15" s="91"/>
      <c r="E15" s="175"/>
      <c r="F15" s="91"/>
      <c r="G15" s="91"/>
      <c r="H15" s="91"/>
      <c r="I15" s="91"/>
      <c r="J15" s="91"/>
      <c r="K15" s="91"/>
      <c r="L15" s="91"/>
      <c r="M15" s="91"/>
      <c r="N15" s="91"/>
      <c r="O15" s="91"/>
      <c r="P15" s="91"/>
      <c r="Q15" s="91"/>
      <c r="R15" s="91"/>
      <c r="S15" s="91"/>
      <c r="T15" s="91"/>
      <c r="U15" s="91"/>
      <c r="V15" s="221">
        <f t="shared" si="0"/>
        <v>0</v>
      </c>
    </row>
    <row r="16" spans="1:23" outlineLevel="1">
      <c r="B16" s="91"/>
      <c r="C16" s="91"/>
      <c r="D16" s="91"/>
      <c r="E16" s="175"/>
      <c r="F16" s="91"/>
      <c r="G16" s="91"/>
      <c r="H16" s="91"/>
      <c r="I16" s="91"/>
      <c r="J16" s="91"/>
      <c r="K16" s="91"/>
      <c r="L16" s="91"/>
      <c r="M16" s="91"/>
      <c r="N16" s="91"/>
      <c r="O16" s="91"/>
      <c r="P16" s="91"/>
      <c r="Q16" s="91"/>
      <c r="R16" s="91"/>
      <c r="S16" s="91"/>
      <c r="T16" s="91"/>
      <c r="U16" s="91"/>
      <c r="V16" s="221">
        <f t="shared" si="0"/>
        <v>0</v>
      </c>
    </row>
    <row r="17" spans="2:22" outlineLevel="1">
      <c r="B17" s="91"/>
      <c r="C17" s="91"/>
      <c r="D17" s="91"/>
      <c r="E17" s="175"/>
      <c r="F17" s="91"/>
      <c r="G17" s="91"/>
      <c r="H17" s="91"/>
      <c r="I17" s="91"/>
      <c r="J17" s="91"/>
      <c r="K17" s="91"/>
      <c r="L17" s="91"/>
      <c r="M17" s="91"/>
      <c r="N17" s="91"/>
      <c r="O17" s="91"/>
      <c r="P17" s="91"/>
      <c r="Q17" s="91"/>
      <c r="R17" s="91"/>
      <c r="S17" s="91"/>
      <c r="T17" s="91"/>
      <c r="U17" s="91"/>
      <c r="V17" s="221">
        <f t="shared" si="0"/>
        <v>0</v>
      </c>
    </row>
    <row r="18" spans="2:22" outlineLevel="1">
      <c r="B18" s="91"/>
      <c r="C18" s="91"/>
      <c r="D18" s="91"/>
      <c r="E18" s="175"/>
      <c r="F18" s="91"/>
      <c r="G18" s="91"/>
      <c r="H18" s="91"/>
      <c r="I18" s="91"/>
      <c r="J18" s="91"/>
      <c r="K18" s="91"/>
      <c r="L18" s="91"/>
      <c r="M18" s="91"/>
      <c r="N18" s="91"/>
      <c r="O18" s="91"/>
      <c r="P18" s="91"/>
      <c r="Q18" s="91"/>
      <c r="R18" s="91"/>
      <c r="S18" s="91"/>
      <c r="T18" s="91"/>
      <c r="U18" s="91"/>
      <c r="V18" s="221">
        <f t="shared" si="0"/>
        <v>0</v>
      </c>
    </row>
    <row r="19" spans="2:22" outlineLevel="1">
      <c r="B19" s="91"/>
      <c r="C19" s="91"/>
      <c r="D19" s="91"/>
      <c r="E19" s="175"/>
      <c r="F19" s="91"/>
      <c r="G19" s="91"/>
      <c r="H19" s="91"/>
      <c r="I19" s="91"/>
      <c r="J19" s="91"/>
      <c r="K19" s="91"/>
      <c r="L19" s="91"/>
      <c r="M19" s="91"/>
      <c r="N19" s="91"/>
      <c r="O19" s="91"/>
      <c r="P19" s="91"/>
      <c r="Q19" s="91"/>
      <c r="R19" s="91"/>
      <c r="S19" s="91"/>
      <c r="T19" s="91"/>
      <c r="U19" s="91"/>
      <c r="V19" s="221">
        <f t="shared" si="0"/>
        <v>0</v>
      </c>
    </row>
    <row r="20" spans="2:22" outlineLevel="1">
      <c r="B20" s="91"/>
      <c r="C20" s="91"/>
      <c r="D20" s="91"/>
      <c r="E20" s="175"/>
      <c r="F20" s="91"/>
      <c r="G20" s="91"/>
      <c r="H20" s="91"/>
      <c r="I20" s="91"/>
      <c r="J20" s="91"/>
      <c r="K20" s="91"/>
      <c r="L20" s="91"/>
      <c r="M20" s="91"/>
      <c r="N20" s="91"/>
      <c r="O20" s="91"/>
      <c r="P20" s="91"/>
      <c r="Q20" s="91"/>
      <c r="R20" s="91"/>
      <c r="S20" s="91"/>
      <c r="T20" s="91"/>
      <c r="U20" s="91"/>
      <c r="V20" s="221">
        <f t="shared" si="0"/>
        <v>0</v>
      </c>
    </row>
    <row r="21" spans="2:22" hidden="1" outlineLevel="2">
      <c r="B21" s="91"/>
      <c r="C21" s="91"/>
      <c r="D21" s="91"/>
      <c r="E21" s="175"/>
      <c r="F21" s="91"/>
      <c r="G21" s="91"/>
      <c r="H21" s="91"/>
      <c r="I21" s="91"/>
      <c r="J21" s="91"/>
      <c r="K21" s="91"/>
      <c r="L21" s="91"/>
      <c r="M21" s="91"/>
      <c r="N21" s="91"/>
      <c r="O21" s="91"/>
      <c r="P21" s="91"/>
      <c r="Q21" s="91"/>
      <c r="R21" s="91"/>
      <c r="S21" s="91"/>
      <c r="T21" s="91"/>
      <c r="U21" s="91"/>
      <c r="V21" s="221">
        <f t="shared" si="0"/>
        <v>0</v>
      </c>
    </row>
    <row r="22" spans="2:22" hidden="1" outlineLevel="2">
      <c r="B22" s="91"/>
      <c r="C22" s="91"/>
      <c r="D22" s="91"/>
      <c r="E22" s="175"/>
      <c r="F22" s="91"/>
      <c r="G22" s="91"/>
      <c r="H22" s="91"/>
      <c r="I22" s="91"/>
      <c r="J22" s="91"/>
      <c r="K22" s="91"/>
      <c r="L22" s="91"/>
      <c r="M22" s="91"/>
      <c r="N22" s="91"/>
      <c r="O22" s="91"/>
      <c r="P22" s="91"/>
      <c r="Q22" s="91"/>
      <c r="R22" s="91"/>
      <c r="S22" s="91"/>
      <c r="T22" s="91"/>
      <c r="U22" s="91"/>
      <c r="V22" s="221">
        <f t="shared" si="0"/>
        <v>0</v>
      </c>
    </row>
    <row r="23" spans="2:22" hidden="1" outlineLevel="2">
      <c r="B23" s="91"/>
      <c r="C23" s="91"/>
      <c r="D23" s="91"/>
      <c r="E23" s="175"/>
      <c r="F23" s="91"/>
      <c r="G23" s="91"/>
      <c r="H23" s="91"/>
      <c r="I23" s="91"/>
      <c r="J23" s="91"/>
      <c r="K23" s="91"/>
      <c r="L23" s="91"/>
      <c r="M23" s="91"/>
      <c r="N23" s="91"/>
      <c r="O23" s="91"/>
      <c r="P23" s="91"/>
      <c r="Q23" s="91"/>
      <c r="R23" s="91"/>
      <c r="S23" s="91"/>
      <c r="T23" s="91"/>
      <c r="U23" s="91"/>
      <c r="V23" s="221">
        <f t="shared" si="0"/>
        <v>0</v>
      </c>
    </row>
    <row r="24" spans="2:22" hidden="1" outlineLevel="2">
      <c r="B24" s="91"/>
      <c r="C24" s="91"/>
      <c r="D24" s="91"/>
      <c r="E24" s="175"/>
      <c r="F24" s="91"/>
      <c r="G24" s="91"/>
      <c r="H24" s="91"/>
      <c r="I24" s="91"/>
      <c r="J24" s="91"/>
      <c r="K24" s="91"/>
      <c r="L24" s="91"/>
      <c r="M24" s="91"/>
      <c r="N24" s="91"/>
      <c r="O24" s="91"/>
      <c r="P24" s="91"/>
      <c r="Q24" s="91"/>
      <c r="R24" s="91"/>
      <c r="S24" s="91"/>
      <c r="T24" s="91"/>
      <c r="U24" s="91"/>
      <c r="V24" s="221">
        <f t="shared" si="0"/>
        <v>0</v>
      </c>
    </row>
    <row r="25" spans="2:22" hidden="1" outlineLevel="2">
      <c r="B25" s="91"/>
      <c r="C25" s="91"/>
      <c r="D25" s="91"/>
      <c r="E25" s="175"/>
      <c r="F25" s="91"/>
      <c r="G25" s="91"/>
      <c r="H25" s="91"/>
      <c r="I25" s="91"/>
      <c r="J25" s="91"/>
      <c r="K25" s="91"/>
      <c r="L25" s="91"/>
      <c r="M25" s="91"/>
      <c r="N25" s="91"/>
      <c r="O25" s="91"/>
      <c r="P25" s="91"/>
      <c r="Q25" s="91"/>
      <c r="R25" s="91"/>
      <c r="S25" s="91"/>
      <c r="T25" s="91"/>
      <c r="U25" s="91"/>
      <c r="V25" s="221">
        <f t="shared" si="0"/>
        <v>0</v>
      </c>
    </row>
    <row r="26" spans="2:22" hidden="1" outlineLevel="2">
      <c r="B26" s="91"/>
      <c r="C26" s="91"/>
      <c r="D26" s="91"/>
      <c r="E26" s="175"/>
      <c r="F26" s="91"/>
      <c r="G26" s="91"/>
      <c r="H26" s="91"/>
      <c r="I26" s="91"/>
      <c r="J26" s="91"/>
      <c r="K26" s="91"/>
      <c r="L26" s="91"/>
      <c r="M26" s="91"/>
      <c r="N26" s="91"/>
      <c r="O26" s="91"/>
      <c r="P26" s="91"/>
      <c r="Q26" s="91"/>
      <c r="R26" s="91"/>
      <c r="S26" s="91"/>
      <c r="T26" s="91"/>
      <c r="U26" s="91"/>
      <c r="V26" s="221">
        <f t="shared" si="0"/>
        <v>0</v>
      </c>
    </row>
    <row r="27" spans="2:22" hidden="1" outlineLevel="2">
      <c r="B27" s="91"/>
      <c r="C27" s="91"/>
      <c r="D27" s="91"/>
      <c r="E27" s="175"/>
      <c r="F27" s="91"/>
      <c r="G27" s="91"/>
      <c r="H27" s="91"/>
      <c r="I27" s="91"/>
      <c r="J27" s="91"/>
      <c r="K27" s="91"/>
      <c r="L27" s="91"/>
      <c r="M27" s="91"/>
      <c r="N27" s="91"/>
      <c r="O27" s="91"/>
      <c r="P27" s="91"/>
      <c r="Q27" s="91"/>
      <c r="R27" s="91"/>
      <c r="S27" s="91"/>
      <c r="T27" s="91"/>
      <c r="U27" s="91"/>
      <c r="V27" s="221">
        <f t="shared" si="0"/>
        <v>0</v>
      </c>
    </row>
    <row r="28" spans="2:22" hidden="1" outlineLevel="2">
      <c r="B28" s="91"/>
      <c r="C28" s="91"/>
      <c r="D28" s="91"/>
      <c r="E28" s="175"/>
      <c r="F28" s="91"/>
      <c r="G28" s="91"/>
      <c r="H28" s="91"/>
      <c r="I28" s="91"/>
      <c r="J28" s="91"/>
      <c r="K28" s="91"/>
      <c r="L28" s="91"/>
      <c r="M28" s="91"/>
      <c r="N28" s="91"/>
      <c r="O28" s="91"/>
      <c r="P28" s="91"/>
      <c r="Q28" s="91"/>
      <c r="R28" s="91"/>
      <c r="S28" s="91"/>
      <c r="T28" s="91"/>
      <c r="U28" s="91"/>
      <c r="V28" s="221">
        <f t="shared" si="0"/>
        <v>0</v>
      </c>
    </row>
    <row r="29" spans="2:22" hidden="1" outlineLevel="2">
      <c r="B29" s="91"/>
      <c r="C29" s="91"/>
      <c r="D29" s="91"/>
      <c r="E29" s="175"/>
      <c r="F29" s="91"/>
      <c r="G29" s="91"/>
      <c r="H29" s="91"/>
      <c r="I29" s="91"/>
      <c r="J29" s="91"/>
      <c r="K29" s="91"/>
      <c r="L29" s="91"/>
      <c r="M29" s="91"/>
      <c r="N29" s="91"/>
      <c r="O29" s="91"/>
      <c r="P29" s="91"/>
      <c r="Q29" s="91"/>
      <c r="R29" s="91"/>
      <c r="S29" s="91"/>
      <c r="T29" s="91"/>
      <c r="U29" s="91"/>
      <c r="V29" s="221">
        <f t="shared" si="0"/>
        <v>0</v>
      </c>
    </row>
    <row r="30" spans="2:22" hidden="1" outlineLevel="2">
      <c r="B30" s="91"/>
      <c r="C30" s="91"/>
      <c r="D30" s="91"/>
      <c r="E30" s="175"/>
      <c r="F30" s="91"/>
      <c r="G30" s="91"/>
      <c r="H30" s="91"/>
      <c r="I30" s="91"/>
      <c r="J30" s="91"/>
      <c r="K30" s="91"/>
      <c r="L30" s="91"/>
      <c r="M30" s="91"/>
      <c r="N30" s="91"/>
      <c r="O30" s="91"/>
      <c r="P30" s="91"/>
      <c r="Q30" s="91"/>
      <c r="R30" s="91"/>
      <c r="S30" s="91"/>
      <c r="T30" s="91"/>
      <c r="U30" s="91"/>
      <c r="V30" s="221">
        <f t="shared" si="0"/>
        <v>0</v>
      </c>
    </row>
    <row r="31" spans="2:22" hidden="1" outlineLevel="2">
      <c r="B31" s="91"/>
      <c r="C31" s="91"/>
      <c r="D31" s="91"/>
      <c r="E31" s="175"/>
      <c r="F31" s="91"/>
      <c r="G31" s="91"/>
      <c r="H31" s="91"/>
      <c r="I31" s="91"/>
      <c r="J31" s="91"/>
      <c r="K31" s="91"/>
      <c r="L31" s="91"/>
      <c r="M31" s="91"/>
      <c r="N31" s="91"/>
      <c r="O31" s="91"/>
      <c r="P31" s="91"/>
      <c r="Q31" s="91"/>
      <c r="R31" s="91"/>
      <c r="S31" s="91"/>
      <c r="T31" s="91"/>
      <c r="U31" s="91"/>
      <c r="V31" s="221">
        <f t="shared" si="0"/>
        <v>0</v>
      </c>
    </row>
    <row r="32" spans="2:22" hidden="1" outlineLevel="2">
      <c r="B32" s="91"/>
      <c r="C32" s="91"/>
      <c r="D32" s="91"/>
      <c r="E32" s="175"/>
      <c r="F32" s="91"/>
      <c r="G32" s="91"/>
      <c r="H32" s="91"/>
      <c r="I32" s="91"/>
      <c r="J32" s="91"/>
      <c r="K32" s="91"/>
      <c r="L32" s="91"/>
      <c r="M32" s="91"/>
      <c r="N32" s="91"/>
      <c r="O32" s="91"/>
      <c r="P32" s="91"/>
      <c r="Q32" s="91"/>
      <c r="R32" s="91"/>
      <c r="S32" s="91"/>
      <c r="T32" s="91"/>
      <c r="U32" s="91"/>
      <c r="V32" s="221">
        <f t="shared" si="0"/>
        <v>0</v>
      </c>
    </row>
    <row r="33" spans="1:23" hidden="1" outlineLevel="2">
      <c r="B33" s="91"/>
      <c r="C33" s="91"/>
      <c r="D33" s="91"/>
      <c r="E33" s="175"/>
      <c r="F33" s="91"/>
      <c r="G33" s="91"/>
      <c r="H33" s="91"/>
      <c r="I33" s="91"/>
      <c r="J33" s="91"/>
      <c r="K33" s="91"/>
      <c r="L33" s="91"/>
      <c r="M33" s="91"/>
      <c r="N33" s="91"/>
      <c r="O33" s="91"/>
      <c r="P33" s="91"/>
      <c r="Q33" s="91"/>
      <c r="R33" s="91"/>
      <c r="S33" s="91"/>
      <c r="T33" s="91"/>
      <c r="U33" s="91"/>
      <c r="V33" s="221">
        <f t="shared" si="0"/>
        <v>0</v>
      </c>
    </row>
    <row r="34" spans="1:23" hidden="1" outlineLevel="2">
      <c r="B34" s="91"/>
      <c r="C34" s="91"/>
      <c r="D34" s="91"/>
      <c r="E34" s="175"/>
      <c r="F34" s="91"/>
      <c r="G34" s="91"/>
      <c r="H34" s="91"/>
      <c r="I34" s="91"/>
      <c r="J34" s="91"/>
      <c r="K34" s="91"/>
      <c r="L34" s="91"/>
      <c r="M34" s="91"/>
      <c r="N34" s="91"/>
      <c r="O34" s="91"/>
      <c r="P34" s="91"/>
      <c r="Q34" s="91"/>
      <c r="R34" s="91"/>
      <c r="S34" s="91"/>
      <c r="T34" s="91"/>
      <c r="U34" s="91"/>
      <c r="V34" s="221">
        <f t="shared" si="0"/>
        <v>0</v>
      </c>
    </row>
    <row r="35" spans="1:23" hidden="1" outlineLevel="2">
      <c r="B35" s="91"/>
      <c r="C35" s="91"/>
      <c r="D35" s="91"/>
      <c r="E35" s="175"/>
      <c r="F35" s="91"/>
      <c r="G35" s="91"/>
      <c r="H35" s="91"/>
      <c r="I35" s="91"/>
      <c r="J35" s="91"/>
      <c r="K35" s="91"/>
      <c r="L35" s="91"/>
      <c r="M35" s="91"/>
      <c r="N35" s="91"/>
      <c r="O35" s="91"/>
      <c r="P35" s="91"/>
      <c r="Q35" s="91"/>
      <c r="R35" s="91"/>
      <c r="S35" s="91"/>
      <c r="T35" s="91"/>
      <c r="U35" s="91"/>
      <c r="V35" s="221">
        <f t="shared" si="0"/>
        <v>0</v>
      </c>
    </row>
    <row r="36" spans="1:23" hidden="1" outlineLevel="2">
      <c r="B36" s="91"/>
      <c r="C36" s="91"/>
      <c r="D36" s="91"/>
      <c r="E36" s="175"/>
      <c r="F36" s="91"/>
      <c r="G36" s="91"/>
      <c r="H36" s="91"/>
      <c r="I36" s="91"/>
      <c r="J36" s="91"/>
      <c r="K36" s="91"/>
      <c r="L36" s="91"/>
      <c r="M36" s="91"/>
      <c r="N36" s="91"/>
      <c r="O36" s="91"/>
      <c r="P36" s="91"/>
      <c r="Q36" s="91"/>
      <c r="R36" s="91"/>
      <c r="S36" s="91"/>
      <c r="T36" s="91"/>
      <c r="U36" s="91"/>
      <c r="V36" s="221">
        <f t="shared" si="0"/>
        <v>0</v>
      </c>
    </row>
    <row r="37" spans="1:23" hidden="1" outlineLevel="2">
      <c r="B37" s="91"/>
      <c r="C37" s="91"/>
      <c r="D37" s="91"/>
      <c r="E37" s="175"/>
      <c r="F37" s="91"/>
      <c r="G37" s="91"/>
      <c r="H37" s="91"/>
      <c r="I37" s="91"/>
      <c r="J37" s="91"/>
      <c r="K37" s="91"/>
      <c r="L37" s="91"/>
      <c r="M37" s="91"/>
      <c r="N37" s="91"/>
      <c r="O37" s="91"/>
      <c r="P37" s="91"/>
      <c r="Q37" s="91"/>
      <c r="R37" s="91"/>
      <c r="S37" s="91"/>
      <c r="T37" s="91"/>
      <c r="U37" s="91"/>
      <c r="V37" s="221">
        <f t="shared" si="0"/>
        <v>0</v>
      </c>
    </row>
    <row r="38" spans="1:23" hidden="1" outlineLevel="2">
      <c r="B38" s="91"/>
      <c r="C38" s="91"/>
      <c r="D38" s="91"/>
      <c r="E38" s="175"/>
      <c r="F38" s="91"/>
      <c r="G38" s="91"/>
      <c r="H38" s="91"/>
      <c r="I38" s="91"/>
      <c r="J38" s="91"/>
      <c r="K38" s="91"/>
      <c r="L38" s="91"/>
      <c r="M38" s="91"/>
      <c r="N38" s="91"/>
      <c r="O38" s="91"/>
      <c r="P38" s="91"/>
      <c r="Q38" s="91"/>
      <c r="R38" s="91"/>
      <c r="S38" s="91"/>
      <c r="T38" s="91"/>
      <c r="U38" s="91"/>
      <c r="V38" s="221">
        <f t="shared" si="0"/>
        <v>0</v>
      </c>
    </row>
    <row r="39" spans="1:23" hidden="1" outlineLevel="2">
      <c r="B39" s="91"/>
      <c r="C39" s="91"/>
      <c r="D39" s="91"/>
      <c r="E39" s="175"/>
      <c r="F39" s="91"/>
      <c r="G39" s="91"/>
      <c r="H39" s="91"/>
      <c r="I39" s="91"/>
      <c r="J39" s="91"/>
      <c r="K39" s="91"/>
      <c r="L39" s="91"/>
      <c r="M39" s="91"/>
      <c r="N39" s="91"/>
      <c r="O39" s="91"/>
      <c r="P39" s="91"/>
      <c r="Q39" s="91"/>
      <c r="R39" s="91"/>
      <c r="S39" s="91"/>
      <c r="T39" s="91"/>
      <c r="U39" s="91"/>
      <c r="V39" s="221">
        <f t="shared" si="0"/>
        <v>0</v>
      </c>
    </row>
    <row r="40" spans="1:23" outlineLevel="1" collapsed="1">
      <c r="B40" s="91"/>
      <c r="C40" s="91"/>
      <c r="D40" s="91"/>
      <c r="E40" s="175"/>
      <c r="F40" s="91"/>
      <c r="G40" s="91"/>
      <c r="H40" s="91"/>
      <c r="I40" s="91"/>
      <c r="J40" s="91"/>
      <c r="K40" s="91"/>
      <c r="L40" s="91"/>
      <c r="M40" s="91"/>
      <c r="N40" s="91"/>
      <c r="O40" s="91"/>
      <c r="P40" s="91"/>
      <c r="Q40" s="91"/>
      <c r="R40" s="91"/>
      <c r="S40" s="91"/>
      <c r="T40" s="91"/>
      <c r="U40" s="91"/>
      <c r="V40" s="221">
        <f t="shared" si="0"/>
        <v>0</v>
      </c>
    </row>
    <row r="41" spans="1:23" outlineLevel="1">
      <c r="B41" s="23" t="s">
        <v>162</v>
      </c>
      <c r="C41" s="23"/>
      <c r="D41" s="23"/>
      <c r="E41" s="24"/>
      <c r="F41" s="25">
        <f t="shared" ref="F41:U41" si="1">SUM(F11:F40)</f>
        <v>0</v>
      </c>
      <c r="G41" s="25">
        <f t="shared" si="1"/>
        <v>0</v>
      </c>
      <c r="H41" s="25">
        <f t="shared" si="1"/>
        <v>0</v>
      </c>
      <c r="I41" s="25">
        <f t="shared" si="1"/>
        <v>0</v>
      </c>
      <c r="J41" s="25">
        <f t="shared" si="1"/>
        <v>0</v>
      </c>
      <c r="K41" s="25">
        <f t="shared" si="1"/>
        <v>0</v>
      </c>
      <c r="L41" s="25">
        <f t="shared" si="1"/>
        <v>0</v>
      </c>
      <c r="M41" s="25">
        <f t="shared" si="1"/>
        <v>0</v>
      </c>
      <c r="N41" s="25">
        <f t="shared" si="1"/>
        <v>0</v>
      </c>
      <c r="O41" s="25">
        <f t="shared" si="1"/>
        <v>0</v>
      </c>
      <c r="P41" s="25">
        <f t="shared" si="1"/>
        <v>0</v>
      </c>
      <c r="Q41" s="25">
        <f t="shared" si="1"/>
        <v>0</v>
      </c>
      <c r="R41" s="25">
        <f t="shared" si="1"/>
        <v>0</v>
      </c>
      <c r="S41" s="25">
        <f t="shared" si="1"/>
        <v>0</v>
      </c>
      <c r="T41" s="25">
        <f t="shared" si="1"/>
        <v>0</v>
      </c>
      <c r="U41" s="25">
        <f t="shared" si="1"/>
        <v>0</v>
      </c>
      <c r="V41" s="221">
        <f t="shared" si="0"/>
        <v>0</v>
      </c>
    </row>
    <row r="42" spans="1:23" ht="13.5" outlineLevel="1" thickBot="1">
      <c r="A42" s="5"/>
      <c r="B42" s="5"/>
      <c r="C42" s="5"/>
      <c r="D42" s="5"/>
      <c r="E42" s="5"/>
      <c r="F42" s="220"/>
      <c r="G42" s="220"/>
      <c r="H42" s="220"/>
      <c r="I42" s="220"/>
      <c r="J42" s="220"/>
      <c r="K42" s="220"/>
      <c r="L42" s="220"/>
      <c r="M42" s="220"/>
      <c r="N42" s="5"/>
      <c r="O42" s="5"/>
      <c r="P42" s="5"/>
      <c r="Q42" s="5"/>
      <c r="R42" s="5"/>
      <c r="S42" s="5"/>
      <c r="T42" s="5"/>
      <c r="U42" s="5"/>
      <c r="V42" s="228"/>
      <c r="W42" s="5"/>
    </row>
    <row r="43" spans="1:23">
      <c r="A43" s="354" t="s">
        <v>163</v>
      </c>
      <c r="B43" s="354"/>
      <c r="C43" s="53"/>
      <c r="D43" s="53"/>
      <c r="E43" s="53"/>
      <c r="F43" s="69"/>
      <c r="G43" s="70"/>
      <c r="H43" s="29"/>
      <c r="I43" s="29"/>
      <c r="J43" s="29"/>
      <c r="K43" s="29"/>
      <c r="L43" s="29"/>
      <c r="M43" s="29"/>
      <c r="N43" s="71"/>
      <c r="O43" s="71"/>
      <c r="P43" s="71"/>
      <c r="Q43" s="71"/>
      <c r="R43" s="71"/>
      <c r="S43" s="71"/>
      <c r="T43" s="71"/>
      <c r="U43" s="71"/>
      <c r="V43" s="229"/>
      <c r="W43" s="56"/>
    </row>
    <row r="44" spans="1:23">
      <c r="A44" s="35"/>
      <c r="B44" s="39" t="s">
        <v>164</v>
      </c>
      <c r="C44" s="34" t="s">
        <v>165</v>
      </c>
      <c r="D44" s="68" t="s">
        <v>166</v>
      </c>
      <c r="E44" s="40"/>
      <c r="F44" s="146" t="str">
        <f>'Basic Info'!$B$37</f>
        <v>Q4 FY23</v>
      </c>
      <c r="G44" s="146" t="str">
        <f>'Basic Info'!$B$38</f>
        <v>Q1 FY24</v>
      </c>
      <c r="H44" s="146" t="str">
        <f>'Basic Info'!$B$39</f>
        <v>Q2 FY24</v>
      </c>
      <c r="I44" s="146" t="str">
        <f>'Basic Info'!$B$40</f>
        <v>Q3 FY24</v>
      </c>
      <c r="J44" s="146" t="str">
        <f>'Basic Info'!$B$41</f>
        <v>Q4 FY24</v>
      </c>
      <c r="K44" s="146" t="str">
        <f>'Basic Info'!$B$42</f>
        <v>Q1 FY25</v>
      </c>
      <c r="L44" s="146" t="str">
        <f>'Basic Info'!$B$43</f>
        <v>Q2 FY25</v>
      </c>
      <c r="M44" s="146" t="str">
        <f>'Basic Info'!$B$44</f>
        <v>Q3 FY25</v>
      </c>
      <c r="N44" s="146" t="str">
        <f>'Basic Info'!$B$45</f>
        <v>Q4 FY25</v>
      </c>
      <c r="O44" s="146" t="str">
        <f>'Basic Info'!$B$46</f>
        <v>Q1 FY26</v>
      </c>
      <c r="P44" s="146" t="str">
        <f>'Basic Info'!$B$47</f>
        <v>Q2 FY26</v>
      </c>
      <c r="Q44" s="146" t="str">
        <f>'Basic Info'!$B$47</f>
        <v>Q2 FY26</v>
      </c>
      <c r="R44" s="146" t="str">
        <f>'Basic Info'!$B$48</f>
        <v>Q3 FY26</v>
      </c>
      <c r="S44" s="146" t="str">
        <f>'Basic Info'!$B$49</f>
        <v>Q4 FY26</v>
      </c>
      <c r="T44" s="146" t="str">
        <f>'Basic Info'!$B$50</f>
        <v>Q1 FY27</v>
      </c>
      <c r="U44" s="12" t="str">
        <f>'Basic Info'!$B$51</f>
        <v>Q2 FY27</v>
      </c>
      <c r="V44" s="230"/>
      <c r="W44" s="45"/>
    </row>
    <row r="45" spans="1:23" ht="14.25" customHeight="1">
      <c r="B45" s="91"/>
      <c r="C45" s="156"/>
      <c r="D45" s="93"/>
      <c r="E45" s="16"/>
      <c r="F45" s="92"/>
      <c r="G45" s="92"/>
      <c r="H45" s="92"/>
      <c r="I45" s="92"/>
      <c r="J45" s="92"/>
      <c r="K45" s="92"/>
      <c r="L45" s="92"/>
      <c r="M45" s="92"/>
      <c r="N45" s="92"/>
      <c r="O45" s="92"/>
      <c r="P45" s="92"/>
      <c r="Q45" s="92"/>
      <c r="R45" s="92"/>
      <c r="S45" s="92"/>
      <c r="T45" s="92"/>
      <c r="U45" s="92"/>
      <c r="V45" s="221">
        <f>SUM(F45:U45)</f>
        <v>0</v>
      </c>
      <c r="W45" s="45"/>
    </row>
    <row r="46" spans="1:23" ht="14.25" customHeight="1">
      <c r="B46" s="91"/>
      <c r="C46" s="157"/>
      <c r="D46" s="94"/>
      <c r="E46" s="16"/>
      <c r="F46" s="92"/>
      <c r="G46" s="92"/>
      <c r="H46" s="92"/>
      <c r="I46" s="92"/>
      <c r="J46" s="92"/>
      <c r="K46" s="92"/>
      <c r="L46" s="92"/>
      <c r="M46" s="92"/>
      <c r="N46" s="92"/>
      <c r="O46" s="92"/>
      <c r="P46" s="92"/>
      <c r="Q46" s="92"/>
      <c r="R46" s="92"/>
      <c r="S46" s="92"/>
      <c r="T46" s="92"/>
      <c r="U46" s="92"/>
      <c r="V46" s="221">
        <f t="shared" ref="V46:V50" si="2">SUM(F46:U46)</f>
        <v>0</v>
      </c>
      <c r="W46" s="45"/>
    </row>
    <row r="47" spans="1:23" ht="14.25" customHeight="1">
      <c r="B47" s="91"/>
      <c r="C47" s="157"/>
      <c r="D47" s="94"/>
      <c r="E47" s="16"/>
      <c r="F47" s="92"/>
      <c r="G47" s="92"/>
      <c r="H47" s="92"/>
      <c r="I47" s="92"/>
      <c r="J47" s="92"/>
      <c r="K47" s="92"/>
      <c r="L47" s="92"/>
      <c r="M47" s="92"/>
      <c r="N47" s="92"/>
      <c r="O47" s="92"/>
      <c r="P47" s="92"/>
      <c r="Q47" s="92"/>
      <c r="R47" s="92"/>
      <c r="S47" s="92"/>
      <c r="T47" s="92"/>
      <c r="U47" s="92"/>
      <c r="V47" s="221">
        <f t="shared" si="2"/>
        <v>0</v>
      </c>
      <c r="W47" s="45"/>
    </row>
    <row r="48" spans="1:23" ht="14.25" customHeight="1">
      <c r="B48" s="91"/>
      <c r="C48" s="157"/>
      <c r="D48" s="94"/>
      <c r="E48" s="16"/>
      <c r="F48" s="92"/>
      <c r="G48" s="92"/>
      <c r="H48" s="92"/>
      <c r="I48" s="92"/>
      <c r="J48" s="92"/>
      <c r="K48" s="92"/>
      <c r="L48" s="92"/>
      <c r="M48" s="92"/>
      <c r="N48" s="92"/>
      <c r="O48" s="92"/>
      <c r="P48" s="92"/>
      <c r="Q48" s="92"/>
      <c r="R48" s="92"/>
      <c r="S48" s="92"/>
      <c r="T48" s="92"/>
      <c r="U48" s="92"/>
      <c r="V48" s="221">
        <f t="shared" si="2"/>
        <v>0</v>
      </c>
      <c r="W48" s="45"/>
    </row>
    <row r="49" spans="1:23" ht="14.25" customHeight="1">
      <c r="B49" s="91"/>
      <c r="C49" s="157"/>
      <c r="D49" s="94"/>
      <c r="E49" s="16"/>
      <c r="F49" s="92"/>
      <c r="G49" s="92"/>
      <c r="H49" s="92"/>
      <c r="I49" s="92"/>
      <c r="J49" s="92"/>
      <c r="K49" s="92"/>
      <c r="L49" s="92"/>
      <c r="M49" s="92"/>
      <c r="N49" s="92"/>
      <c r="O49" s="92"/>
      <c r="P49" s="92"/>
      <c r="Q49" s="92"/>
      <c r="R49" s="92"/>
      <c r="S49" s="92"/>
      <c r="T49" s="92"/>
      <c r="U49" s="92"/>
      <c r="V49" s="221">
        <f t="shared" si="2"/>
        <v>0</v>
      </c>
      <c r="W49" s="45"/>
    </row>
    <row r="50" spans="1:23">
      <c r="A50" s="24"/>
      <c r="B50" s="24" t="str">
        <f>"Total " &amp;A43</f>
        <v>Total CONSULTING &amp; PROFESSIONAL FEES</v>
      </c>
      <c r="C50" s="24"/>
      <c r="D50" s="24"/>
      <c r="E50" s="24"/>
      <c r="F50" s="25">
        <f t="shared" ref="F50:U50" si="3">SUM(F44:F49)</f>
        <v>0</v>
      </c>
      <c r="G50" s="25">
        <f t="shared" si="3"/>
        <v>0</v>
      </c>
      <c r="H50" s="25">
        <f t="shared" si="3"/>
        <v>0</v>
      </c>
      <c r="I50" s="25">
        <f t="shared" si="3"/>
        <v>0</v>
      </c>
      <c r="J50" s="25">
        <f t="shared" si="3"/>
        <v>0</v>
      </c>
      <c r="K50" s="25">
        <f t="shared" si="3"/>
        <v>0</v>
      </c>
      <c r="L50" s="25">
        <f t="shared" si="3"/>
        <v>0</v>
      </c>
      <c r="M50" s="25">
        <f t="shared" si="3"/>
        <v>0</v>
      </c>
      <c r="N50" s="25">
        <f t="shared" si="3"/>
        <v>0</v>
      </c>
      <c r="O50" s="25">
        <f t="shared" si="3"/>
        <v>0</v>
      </c>
      <c r="P50" s="25">
        <f t="shared" si="3"/>
        <v>0</v>
      </c>
      <c r="Q50" s="25">
        <f t="shared" si="3"/>
        <v>0</v>
      </c>
      <c r="R50" s="25">
        <f t="shared" si="3"/>
        <v>0</v>
      </c>
      <c r="S50" s="25">
        <f t="shared" si="3"/>
        <v>0</v>
      </c>
      <c r="T50" s="25">
        <f t="shared" si="3"/>
        <v>0</v>
      </c>
      <c r="U50" s="25">
        <f t="shared" si="3"/>
        <v>0</v>
      </c>
      <c r="V50" s="221">
        <f t="shared" si="2"/>
        <v>0</v>
      </c>
    </row>
    <row r="51" spans="1:23" ht="13.5" thickBot="1">
      <c r="A51" s="8"/>
      <c r="B51" s="8"/>
      <c r="C51" s="8"/>
      <c r="D51" s="6"/>
      <c r="E51" s="6"/>
      <c r="F51" s="6"/>
      <c r="G51" s="6"/>
      <c r="H51" s="6"/>
      <c r="I51" s="6"/>
      <c r="J51" s="6"/>
      <c r="K51" s="6"/>
      <c r="L51" s="6"/>
      <c r="M51" s="6"/>
      <c r="N51" s="6"/>
      <c r="O51" s="6"/>
      <c r="P51" s="6"/>
      <c r="Q51" s="6"/>
      <c r="R51" s="6"/>
      <c r="S51" s="6"/>
      <c r="T51" s="6"/>
      <c r="U51" s="6"/>
      <c r="V51" s="231"/>
      <c r="W51" s="8"/>
    </row>
    <row r="52" spans="1:23">
      <c r="A52" s="354" t="s">
        <v>167</v>
      </c>
      <c r="B52" s="354"/>
      <c r="C52" s="53"/>
      <c r="D52" s="53"/>
      <c r="E52" s="53"/>
      <c r="F52" s="54"/>
      <c r="G52" s="55"/>
      <c r="H52" s="53"/>
      <c r="I52" s="53"/>
      <c r="J52" s="53"/>
      <c r="K52" s="53"/>
      <c r="L52" s="53"/>
      <c r="M52" s="53"/>
      <c r="N52" s="53"/>
      <c r="O52" s="53"/>
      <c r="P52" s="53"/>
      <c r="Q52" s="53"/>
      <c r="R52" s="53"/>
      <c r="S52" s="53"/>
      <c r="T52" s="53"/>
      <c r="U52" s="53"/>
      <c r="V52" s="232"/>
      <c r="W52" s="53"/>
    </row>
    <row r="53" spans="1:23">
      <c r="A53" s="35"/>
      <c r="B53" s="39" t="s">
        <v>164</v>
      </c>
      <c r="C53" s="34" t="s">
        <v>165</v>
      </c>
      <c r="D53" s="68" t="s">
        <v>166</v>
      </c>
      <c r="E53" s="40"/>
      <c r="F53" s="146" t="str">
        <f>'Basic Info'!$B$37</f>
        <v>Q4 FY23</v>
      </c>
      <c r="G53" s="146" t="str">
        <f>'Basic Info'!$B$38</f>
        <v>Q1 FY24</v>
      </c>
      <c r="H53" s="146" t="str">
        <f>'Basic Info'!$B$39</f>
        <v>Q2 FY24</v>
      </c>
      <c r="I53" s="146" t="str">
        <f>'Basic Info'!$B$40</f>
        <v>Q3 FY24</v>
      </c>
      <c r="J53" s="146" t="str">
        <f>'Basic Info'!$B$41</f>
        <v>Q4 FY24</v>
      </c>
      <c r="K53" s="146" t="str">
        <f>'Basic Info'!$B$42</f>
        <v>Q1 FY25</v>
      </c>
      <c r="L53" s="146" t="str">
        <f>'Basic Info'!$B$43</f>
        <v>Q2 FY25</v>
      </c>
      <c r="M53" s="146" t="str">
        <f>'Basic Info'!$B$44</f>
        <v>Q3 FY25</v>
      </c>
      <c r="N53" s="146" t="str">
        <f>'Basic Info'!$B$45</f>
        <v>Q4 FY25</v>
      </c>
      <c r="O53" s="146" t="str">
        <f>'Basic Info'!$B$46</f>
        <v>Q1 FY26</v>
      </c>
      <c r="P53" s="146" t="str">
        <f>'Basic Info'!$B$47</f>
        <v>Q2 FY26</v>
      </c>
      <c r="Q53" s="146" t="str">
        <f>'Basic Info'!$B$47</f>
        <v>Q2 FY26</v>
      </c>
      <c r="R53" s="146" t="str">
        <f>'Basic Info'!$B$48</f>
        <v>Q3 FY26</v>
      </c>
      <c r="S53" s="146" t="str">
        <f>'Basic Info'!$B$49</f>
        <v>Q4 FY26</v>
      </c>
      <c r="T53" s="146" t="str">
        <f>'Basic Info'!$B$50</f>
        <v>Q1 FY27</v>
      </c>
      <c r="U53" s="12" t="str">
        <f>'Basic Info'!$B$51</f>
        <v>Q2 FY27</v>
      </c>
      <c r="V53" s="230"/>
      <c r="W53" s="4"/>
    </row>
    <row r="54" spans="1:23" ht="14.25" customHeight="1">
      <c r="B54" s="91"/>
      <c r="C54" s="156"/>
      <c r="D54" s="93"/>
      <c r="E54" s="16"/>
      <c r="F54" s="92"/>
      <c r="G54" s="92"/>
      <c r="H54" s="92"/>
      <c r="I54" s="92"/>
      <c r="J54" s="92"/>
      <c r="K54" s="92"/>
      <c r="L54" s="92"/>
      <c r="M54" s="92"/>
      <c r="N54" s="92"/>
      <c r="O54" s="92"/>
      <c r="P54" s="92"/>
      <c r="Q54" s="92"/>
      <c r="R54" s="92"/>
      <c r="S54" s="92"/>
      <c r="T54" s="92"/>
      <c r="U54" s="92"/>
      <c r="V54" s="221">
        <f>SUM(F54:U54)</f>
        <v>0</v>
      </c>
    </row>
    <row r="55" spans="1:23" ht="14.25" customHeight="1">
      <c r="B55" s="91"/>
      <c r="C55" s="157"/>
      <c r="D55" s="94"/>
      <c r="E55" s="16"/>
      <c r="F55" s="92"/>
      <c r="G55" s="92"/>
      <c r="H55" s="92"/>
      <c r="I55" s="92"/>
      <c r="J55" s="92"/>
      <c r="K55" s="92"/>
      <c r="L55" s="92"/>
      <c r="M55" s="92"/>
      <c r="N55" s="92"/>
      <c r="O55" s="92"/>
      <c r="P55" s="92"/>
      <c r="Q55" s="92"/>
      <c r="R55" s="92"/>
      <c r="S55" s="92"/>
      <c r="T55" s="92"/>
      <c r="U55" s="92"/>
      <c r="V55" s="221">
        <f>SUM(F55:U55)</f>
        <v>0</v>
      </c>
    </row>
    <row r="56" spans="1:23" ht="14.25" customHeight="1">
      <c r="B56" s="91"/>
      <c r="C56" s="157"/>
      <c r="D56" s="94"/>
      <c r="E56" s="16"/>
      <c r="F56" s="92"/>
      <c r="G56" s="92"/>
      <c r="H56" s="92"/>
      <c r="I56" s="92"/>
      <c r="J56" s="92"/>
      <c r="K56" s="92"/>
      <c r="L56" s="92"/>
      <c r="M56" s="92"/>
      <c r="N56" s="92"/>
      <c r="O56" s="92"/>
      <c r="P56" s="92"/>
      <c r="Q56" s="92"/>
      <c r="R56" s="92"/>
      <c r="S56" s="92"/>
      <c r="T56" s="92"/>
      <c r="U56" s="92"/>
      <c r="V56" s="221">
        <f>SUM(F56:U56)</f>
        <v>0</v>
      </c>
    </row>
    <row r="57" spans="1:23" ht="14.25" customHeight="1">
      <c r="B57" s="91"/>
      <c r="C57" s="157"/>
      <c r="D57" s="94"/>
      <c r="E57" s="16"/>
      <c r="F57" s="92"/>
      <c r="G57" s="92"/>
      <c r="H57" s="92"/>
      <c r="I57" s="92"/>
      <c r="J57" s="92"/>
      <c r="K57" s="92"/>
      <c r="L57" s="92"/>
      <c r="M57" s="92"/>
      <c r="N57" s="92"/>
      <c r="O57" s="92"/>
      <c r="P57" s="92"/>
      <c r="Q57" s="92"/>
      <c r="R57" s="92"/>
      <c r="S57" s="92"/>
      <c r="T57" s="92"/>
      <c r="U57" s="92"/>
      <c r="V57" s="221">
        <f>SUM(F57:U57)</f>
        <v>0</v>
      </c>
    </row>
    <row r="58" spans="1:23" ht="13.5" customHeight="1">
      <c r="B58" s="91"/>
      <c r="C58" s="157"/>
      <c r="D58" s="94"/>
      <c r="E58" s="16"/>
      <c r="F58" s="92"/>
      <c r="G58" s="92"/>
      <c r="H58" s="92"/>
      <c r="I58" s="92"/>
      <c r="J58" s="92"/>
      <c r="K58" s="92"/>
      <c r="L58" s="92"/>
      <c r="M58" s="92"/>
      <c r="N58" s="92"/>
      <c r="O58" s="92"/>
      <c r="P58" s="92"/>
      <c r="Q58" s="92"/>
      <c r="R58" s="92"/>
      <c r="S58" s="92"/>
      <c r="T58" s="92"/>
      <c r="U58" s="92"/>
      <c r="V58" s="221">
        <f t="shared" ref="V58" si="4">SUM(F58:M58)</f>
        <v>0</v>
      </c>
    </row>
    <row r="59" spans="1:23">
      <c r="A59" s="24"/>
      <c r="B59" s="24" t="str">
        <f>"Total " &amp;A52</f>
        <v>Total MATERIALS &amp; SUPPLIES</v>
      </c>
      <c r="C59" s="24"/>
      <c r="D59" s="24"/>
      <c r="E59" s="24"/>
      <c r="F59" s="25">
        <f t="shared" ref="F59:V59" si="5">SUM(F53:F58)</f>
        <v>0</v>
      </c>
      <c r="G59" s="25">
        <f t="shared" si="5"/>
        <v>0</v>
      </c>
      <c r="H59" s="25">
        <f t="shared" si="5"/>
        <v>0</v>
      </c>
      <c r="I59" s="25">
        <f t="shared" si="5"/>
        <v>0</v>
      </c>
      <c r="J59" s="25">
        <f t="shared" si="5"/>
        <v>0</v>
      </c>
      <c r="K59" s="25">
        <f t="shared" si="5"/>
        <v>0</v>
      </c>
      <c r="L59" s="25">
        <f t="shared" si="5"/>
        <v>0</v>
      </c>
      <c r="M59" s="25">
        <f t="shared" si="5"/>
        <v>0</v>
      </c>
      <c r="N59" s="25">
        <f t="shared" si="5"/>
        <v>0</v>
      </c>
      <c r="O59" s="25">
        <f t="shared" si="5"/>
        <v>0</v>
      </c>
      <c r="P59" s="25">
        <f t="shared" si="5"/>
        <v>0</v>
      </c>
      <c r="Q59" s="25">
        <f t="shared" si="5"/>
        <v>0</v>
      </c>
      <c r="R59" s="25">
        <f t="shared" si="5"/>
        <v>0</v>
      </c>
      <c r="S59" s="25">
        <f t="shared" si="5"/>
        <v>0</v>
      </c>
      <c r="T59" s="25">
        <f t="shared" si="5"/>
        <v>0</v>
      </c>
      <c r="U59" s="25">
        <f t="shared" si="5"/>
        <v>0</v>
      </c>
      <c r="V59" s="233">
        <f t="shared" si="5"/>
        <v>0</v>
      </c>
    </row>
    <row r="60" spans="1:23" ht="13.5" thickBot="1">
      <c r="A60" s="29"/>
      <c r="B60" s="57"/>
      <c r="C60" s="57"/>
      <c r="D60" s="38"/>
      <c r="E60" s="21"/>
      <c r="F60" s="58"/>
      <c r="G60" s="58"/>
      <c r="H60" s="58"/>
      <c r="I60" s="58"/>
      <c r="J60" s="58"/>
      <c r="K60" s="58"/>
      <c r="L60" s="58"/>
      <c r="M60" s="58"/>
      <c r="N60" s="58"/>
      <c r="O60" s="58"/>
      <c r="P60" s="58"/>
      <c r="Q60" s="58"/>
      <c r="R60" s="58"/>
      <c r="S60" s="58"/>
      <c r="T60" s="58"/>
      <c r="U60" s="58"/>
      <c r="V60" s="234"/>
      <c r="W60" s="29"/>
    </row>
    <row r="61" spans="1:23">
      <c r="A61" s="354" t="s">
        <v>168</v>
      </c>
      <c r="B61" s="354"/>
      <c r="C61" s="53"/>
      <c r="D61" s="53"/>
      <c r="E61" s="53"/>
      <c r="F61" s="54"/>
      <c r="G61" s="55"/>
      <c r="H61" s="53"/>
      <c r="I61" s="53"/>
      <c r="J61" s="53"/>
      <c r="K61" s="53"/>
      <c r="L61" s="53"/>
      <c r="M61" s="53"/>
      <c r="N61" s="53"/>
      <c r="O61" s="53"/>
      <c r="P61" s="53"/>
      <c r="Q61" s="53"/>
      <c r="R61" s="53"/>
      <c r="S61" s="53"/>
      <c r="T61" s="53"/>
      <c r="U61" s="53"/>
      <c r="V61" s="232"/>
      <c r="W61" s="53"/>
    </row>
    <row r="62" spans="1:23">
      <c r="A62" s="35"/>
      <c r="B62" s="39" t="s">
        <v>164</v>
      </c>
      <c r="C62" s="34" t="s">
        <v>165</v>
      </c>
      <c r="D62" s="68" t="s">
        <v>166</v>
      </c>
      <c r="E62" s="40"/>
      <c r="F62" s="146" t="str">
        <f>'Basic Info'!$B$37</f>
        <v>Q4 FY23</v>
      </c>
      <c r="G62" s="146" t="str">
        <f>'Basic Info'!$B$38</f>
        <v>Q1 FY24</v>
      </c>
      <c r="H62" s="146" t="str">
        <f>'Basic Info'!$B$39</f>
        <v>Q2 FY24</v>
      </c>
      <c r="I62" s="146" t="str">
        <f>'Basic Info'!$B$40</f>
        <v>Q3 FY24</v>
      </c>
      <c r="J62" s="146" t="str">
        <f>'Basic Info'!$B$41</f>
        <v>Q4 FY24</v>
      </c>
      <c r="K62" s="146" t="str">
        <f>'Basic Info'!$B$42</f>
        <v>Q1 FY25</v>
      </c>
      <c r="L62" s="146" t="str">
        <f>'Basic Info'!$B$43</f>
        <v>Q2 FY25</v>
      </c>
      <c r="M62" s="146" t="str">
        <f>'Basic Info'!$B$44</f>
        <v>Q3 FY25</v>
      </c>
      <c r="N62" s="146" t="str">
        <f>'Basic Info'!$B$45</f>
        <v>Q4 FY25</v>
      </c>
      <c r="O62" s="146" t="str">
        <f>'Basic Info'!$B$46</f>
        <v>Q1 FY26</v>
      </c>
      <c r="P62" s="146" t="str">
        <f>'Basic Info'!$B$47</f>
        <v>Q2 FY26</v>
      </c>
      <c r="Q62" s="146" t="str">
        <f>'Basic Info'!$B$47</f>
        <v>Q2 FY26</v>
      </c>
      <c r="R62" s="146" t="str">
        <f>'Basic Info'!$B$48</f>
        <v>Q3 FY26</v>
      </c>
      <c r="S62" s="146" t="str">
        <f>'Basic Info'!$B$49</f>
        <v>Q4 FY26</v>
      </c>
      <c r="T62" s="146" t="str">
        <f>'Basic Info'!$B$50</f>
        <v>Q1 FY27</v>
      </c>
      <c r="U62" s="12" t="str">
        <f>'Basic Info'!$B$51</f>
        <v>Q2 FY27</v>
      </c>
      <c r="V62" s="230"/>
    </row>
    <row r="63" spans="1:23" ht="14.25" customHeight="1">
      <c r="B63" s="91"/>
      <c r="C63" s="156"/>
      <c r="D63" s="93"/>
      <c r="E63" s="16"/>
      <c r="F63" s="92"/>
      <c r="G63" s="92"/>
      <c r="H63" s="92"/>
      <c r="I63" s="92"/>
      <c r="J63" s="92"/>
      <c r="K63" s="92"/>
      <c r="L63" s="92"/>
      <c r="M63" s="92"/>
      <c r="N63" s="92"/>
      <c r="O63" s="92"/>
      <c r="P63" s="92"/>
      <c r="Q63" s="92"/>
      <c r="R63" s="92"/>
      <c r="S63" s="92"/>
      <c r="T63" s="92"/>
      <c r="U63" s="92"/>
      <c r="V63" s="221">
        <f>SUM(F63:U63)</f>
        <v>0</v>
      </c>
    </row>
    <row r="64" spans="1:23" ht="14.25" customHeight="1">
      <c r="B64" s="91"/>
      <c r="C64" s="157"/>
      <c r="D64" s="94"/>
      <c r="E64" s="16"/>
      <c r="F64" s="92"/>
      <c r="G64" s="92"/>
      <c r="H64" s="92"/>
      <c r="I64" s="92"/>
      <c r="J64" s="92"/>
      <c r="K64" s="92"/>
      <c r="L64" s="92"/>
      <c r="M64" s="92"/>
      <c r="N64" s="92"/>
      <c r="O64" s="92"/>
      <c r="P64" s="92"/>
      <c r="Q64" s="92"/>
      <c r="R64" s="92"/>
      <c r="S64" s="92"/>
      <c r="T64" s="92"/>
      <c r="U64" s="92"/>
      <c r="V64" s="221">
        <f>SUM(F64:U64)</f>
        <v>0</v>
      </c>
    </row>
    <row r="65" spans="1:23" ht="14.25" customHeight="1">
      <c r="B65" s="91"/>
      <c r="C65" s="157"/>
      <c r="D65" s="94"/>
      <c r="E65" s="16"/>
      <c r="F65" s="92"/>
      <c r="G65" s="92"/>
      <c r="H65" s="92"/>
      <c r="I65" s="92"/>
      <c r="J65" s="92"/>
      <c r="K65" s="92"/>
      <c r="L65" s="92"/>
      <c r="M65" s="92"/>
      <c r="N65" s="92"/>
      <c r="O65" s="92"/>
      <c r="P65" s="92"/>
      <c r="Q65" s="92"/>
      <c r="R65" s="92"/>
      <c r="S65" s="92"/>
      <c r="T65" s="92"/>
      <c r="U65" s="92"/>
      <c r="V65" s="221">
        <f>SUM(F65:U65)</f>
        <v>0</v>
      </c>
    </row>
    <row r="66" spans="1:23" ht="14.25" customHeight="1">
      <c r="B66" s="91"/>
      <c r="C66" s="157"/>
      <c r="D66" s="94"/>
      <c r="E66" s="16"/>
      <c r="F66" s="92"/>
      <c r="G66" s="92"/>
      <c r="H66" s="92"/>
      <c r="I66" s="92"/>
      <c r="J66" s="92"/>
      <c r="K66" s="92"/>
      <c r="L66" s="92"/>
      <c r="M66" s="92"/>
      <c r="N66" s="92"/>
      <c r="O66" s="92"/>
      <c r="P66" s="92"/>
      <c r="Q66" s="92"/>
      <c r="R66" s="92"/>
      <c r="S66" s="92"/>
      <c r="T66" s="92"/>
      <c r="U66" s="92"/>
      <c r="V66" s="221">
        <f>SUM(F66:U66)</f>
        <v>0</v>
      </c>
    </row>
    <row r="67" spans="1:23" ht="14.25" customHeight="1">
      <c r="B67" s="91"/>
      <c r="C67" s="157"/>
      <c r="D67" s="94"/>
      <c r="E67" s="16"/>
      <c r="F67" s="92"/>
      <c r="G67" s="92"/>
      <c r="H67" s="92"/>
      <c r="I67" s="92"/>
      <c r="J67" s="92"/>
      <c r="K67" s="92"/>
      <c r="L67" s="92"/>
      <c r="M67" s="92"/>
      <c r="N67" s="92"/>
      <c r="O67" s="92"/>
      <c r="P67" s="92"/>
      <c r="Q67" s="92"/>
      <c r="R67" s="92"/>
      <c r="S67" s="92"/>
      <c r="T67" s="92"/>
      <c r="U67" s="92"/>
      <c r="V67" s="221">
        <f>SUM(F67:U67)</f>
        <v>0</v>
      </c>
    </row>
    <row r="68" spans="1:23">
      <c r="A68" s="24"/>
      <c r="B68" s="24" t="str">
        <f>"Total " &amp;A61</f>
        <v>Total COMPUTERS &amp; EQUIPMENT</v>
      </c>
      <c r="C68" s="24"/>
      <c r="D68" s="24"/>
      <c r="E68" s="24"/>
      <c r="F68" s="25">
        <f t="shared" ref="F68:M68" si="6">SUM(F62:F67)</f>
        <v>0</v>
      </c>
      <c r="G68" s="25">
        <f t="shared" si="6"/>
        <v>0</v>
      </c>
      <c r="H68" s="25">
        <f t="shared" si="6"/>
        <v>0</v>
      </c>
      <c r="I68" s="25">
        <f t="shared" si="6"/>
        <v>0</v>
      </c>
      <c r="J68" s="25">
        <f t="shared" si="6"/>
        <v>0</v>
      </c>
      <c r="K68" s="25">
        <f t="shared" si="6"/>
        <v>0</v>
      </c>
      <c r="L68" s="25">
        <f t="shared" si="6"/>
        <v>0</v>
      </c>
      <c r="M68" s="25">
        <f t="shared" si="6"/>
        <v>0</v>
      </c>
      <c r="N68" s="25">
        <f>SUM(N63:N67)</f>
        <v>0</v>
      </c>
      <c r="O68" s="25">
        <f t="shared" ref="O68:V68" si="7">SUM(O63:O67)</f>
        <v>0</v>
      </c>
      <c r="P68" s="25">
        <f t="shared" si="7"/>
        <v>0</v>
      </c>
      <c r="Q68" s="25">
        <f t="shared" si="7"/>
        <v>0</v>
      </c>
      <c r="R68" s="25">
        <f t="shared" si="7"/>
        <v>0</v>
      </c>
      <c r="S68" s="25">
        <f t="shared" si="7"/>
        <v>0</v>
      </c>
      <c r="T68" s="25">
        <f t="shared" si="7"/>
        <v>0</v>
      </c>
      <c r="U68" s="25">
        <f t="shared" si="7"/>
        <v>0</v>
      </c>
      <c r="V68" s="233">
        <f t="shared" si="7"/>
        <v>0</v>
      </c>
    </row>
    <row r="69" spans="1:23" ht="13.5" thickBot="1">
      <c r="A69" s="29"/>
      <c r="B69" s="57"/>
      <c r="C69" s="57"/>
      <c r="D69" s="38"/>
      <c r="E69" s="21"/>
      <c r="F69" s="58"/>
      <c r="G69" s="58"/>
      <c r="H69" s="58"/>
      <c r="I69" s="58"/>
      <c r="J69" s="58"/>
      <c r="K69" s="58"/>
      <c r="L69" s="58"/>
      <c r="M69" s="58"/>
      <c r="N69" s="58"/>
      <c r="O69" s="58"/>
      <c r="P69" s="58"/>
      <c r="Q69" s="58"/>
      <c r="R69" s="58"/>
      <c r="S69" s="58"/>
      <c r="T69" s="58"/>
      <c r="U69" s="58"/>
      <c r="V69" s="234"/>
      <c r="W69" s="29"/>
    </row>
    <row r="70" spans="1:23">
      <c r="A70" s="354" t="s">
        <v>169</v>
      </c>
      <c r="B70" s="354"/>
      <c r="C70" s="53"/>
      <c r="D70" s="53"/>
      <c r="E70" s="53"/>
      <c r="F70" s="54"/>
      <c r="G70" s="55"/>
      <c r="H70" s="53"/>
      <c r="I70" s="53"/>
      <c r="J70" s="53"/>
      <c r="K70" s="53"/>
      <c r="L70" s="53"/>
      <c r="M70" s="53"/>
      <c r="N70" s="53"/>
      <c r="O70" s="53"/>
      <c r="P70" s="53"/>
      <c r="Q70" s="53"/>
      <c r="R70" s="53"/>
      <c r="S70" s="53"/>
      <c r="T70" s="53"/>
      <c r="U70" s="53"/>
      <c r="V70" s="232"/>
      <c r="W70" s="53"/>
    </row>
    <row r="71" spans="1:23">
      <c r="A71" s="35"/>
      <c r="B71" s="39" t="s">
        <v>164</v>
      </c>
      <c r="C71" s="34" t="s">
        <v>165</v>
      </c>
      <c r="D71" s="68" t="s">
        <v>166</v>
      </c>
      <c r="E71" s="40"/>
      <c r="F71" s="146" t="str">
        <f>'Basic Info'!$B$37</f>
        <v>Q4 FY23</v>
      </c>
      <c r="G71" s="146" t="str">
        <f>'Basic Info'!$B$38</f>
        <v>Q1 FY24</v>
      </c>
      <c r="H71" s="146" t="str">
        <f>'Basic Info'!$B$39</f>
        <v>Q2 FY24</v>
      </c>
      <c r="I71" s="146" t="str">
        <f>'Basic Info'!$B$40</f>
        <v>Q3 FY24</v>
      </c>
      <c r="J71" s="146" t="str">
        <f>'Basic Info'!$B$41</f>
        <v>Q4 FY24</v>
      </c>
      <c r="K71" s="146" t="str">
        <f>'Basic Info'!$B$42</f>
        <v>Q1 FY25</v>
      </c>
      <c r="L71" s="146" t="str">
        <f>'Basic Info'!$B$43</f>
        <v>Q2 FY25</v>
      </c>
      <c r="M71" s="146" t="str">
        <f>'Basic Info'!$B$44</f>
        <v>Q3 FY25</v>
      </c>
      <c r="N71" s="146" t="str">
        <f>'Basic Info'!$B$45</f>
        <v>Q4 FY25</v>
      </c>
      <c r="O71" s="146" t="str">
        <f>'Basic Info'!$B$46</f>
        <v>Q1 FY26</v>
      </c>
      <c r="P71" s="146" t="str">
        <f>'Basic Info'!$B$47</f>
        <v>Q2 FY26</v>
      </c>
      <c r="Q71" s="146" t="str">
        <f>'Basic Info'!$B$47</f>
        <v>Q2 FY26</v>
      </c>
      <c r="R71" s="146" t="str">
        <f>'Basic Info'!$B$48</f>
        <v>Q3 FY26</v>
      </c>
      <c r="S71" s="146" t="str">
        <f>'Basic Info'!$B$49</f>
        <v>Q4 FY26</v>
      </c>
      <c r="T71" s="146" t="str">
        <f>'Basic Info'!$B$50</f>
        <v>Q1 FY27</v>
      </c>
      <c r="U71" s="12" t="str">
        <f>'Basic Info'!$B$51</f>
        <v>Q2 FY27</v>
      </c>
      <c r="V71" s="230"/>
    </row>
    <row r="72" spans="1:23" ht="14.25" customHeight="1">
      <c r="B72" s="91"/>
      <c r="C72" s="156"/>
      <c r="D72" s="93"/>
      <c r="E72" s="16"/>
      <c r="F72" s="92"/>
      <c r="G72" s="92"/>
      <c r="H72" s="92"/>
      <c r="I72" s="92"/>
      <c r="J72" s="92"/>
      <c r="K72" s="92"/>
      <c r="L72" s="92"/>
      <c r="M72" s="92"/>
      <c r="N72" s="92"/>
      <c r="O72" s="92"/>
      <c r="P72" s="92"/>
      <c r="Q72" s="92"/>
      <c r="R72" s="92"/>
      <c r="S72" s="92"/>
      <c r="T72" s="92"/>
      <c r="U72" s="92"/>
      <c r="V72" s="221">
        <f>SUM(F72:U72)</f>
        <v>0</v>
      </c>
    </row>
    <row r="73" spans="1:23" ht="14.25" customHeight="1">
      <c r="B73" s="91"/>
      <c r="C73" s="157"/>
      <c r="D73" s="94"/>
      <c r="E73" s="16"/>
      <c r="F73" s="92"/>
      <c r="G73" s="92"/>
      <c r="H73" s="92"/>
      <c r="I73" s="92"/>
      <c r="J73" s="92"/>
      <c r="K73" s="92"/>
      <c r="L73" s="92"/>
      <c r="M73" s="92"/>
      <c r="N73" s="92"/>
      <c r="O73" s="92"/>
      <c r="P73" s="92"/>
      <c r="Q73" s="92"/>
      <c r="R73" s="92"/>
      <c r="S73" s="92"/>
      <c r="T73" s="92"/>
      <c r="U73" s="92"/>
      <c r="V73" s="221">
        <f t="shared" ref="V73:V77" si="8">SUM(F73:U73)</f>
        <v>0</v>
      </c>
    </row>
    <row r="74" spans="1:23" ht="14.25" customHeight="1">
      <c r="B74" s="91"/>
      <c r="C74" s="157"/>
      <c r="D74" s="94"/>
      <c r="E74" s="16"/>
      <c r="F74" s="92"/>
      <c r="G74" s="92"/>
      <c r="H74" s="92"/>
      <c r="I74" s="92"/>
      <c r="J74" s="92"/>
      <c r="K74" s="92"/>
      <c r="L74" s="92"/>
      <c r="M74" s="92"/>
      <c r="N74" s="92"/>
      <c r="O74" s="92"/>
      <c r="P74" s="92"/>
      <c r="Q74" s="92"/>
      <c r="R74" s="92"/>
      <c r="S74" s="92"/>
      <c r="T74" s="92"/>
      <c r="U74" s="92"/>
      <c r="V74" s="221">
        <f t="shared" si="8"/>
        <v>0</v>
      </c>
    </row>
    <row r="75" spans="1:23" ht="14.25" customHeight="1">
      <c r="B75" s="91"/>
      <c r="C75" s="157"/>
      <c r="D75" s="94"/>
      <c r="E75" s="16"/>
      <c r="F75" s="92"/>
      <c r="G75" s="92"/>
      <c r="H75" s="92"/>
      <c r="I75" s="92"/>
      <c r="J75" s="92"/>
      <c r="K75" s="92"/>
      <c r="L75" s="92"/>
      <c r="M75" s="92"/>
      <c r="N75" s="92"/>
      <c r="O75" s="92"/>
      <c r="P75" s="92"/>
      <c r="Q75" s="92"/>
      <c r="R75" s="92"/>
      <c r="S75" s="92"/>
      <c r="T75" s="92"/>
      <c r="U75" s="92"/>
      <c r="V75" s="221">
        <f t="shared" si="8"/>
        <v>0</v>
      </c>
    </row>
    <row r="76" spans="1:23" ht="14.25" customHeight="1">
      <c r="B76" s="91"/>
      <c r="C76" s="157"/>
      <c r="D76" s="94"/>
      <c r="E76" s="16"/>
      <c r="F76" s="92"/>
      <c r="G76" s="92"/>
      <c r="H76" s="92"/>
      <c r="I76" s="92"/>
      <c r="J76" s="92"/>
      <c r="K76" s="92"/>
      <c r="L76" s="92"/>
      <c r="M76" s="92"/>
      <c r="N76" s="92"/>
      <c r="O76" s="92"/>
      <c r="P76" s="92"/>
      <c r="Q76" s="92"/>
      <c r="R76" s="92"/>
      <c r="S76" s="92"/>
      <c r="T76" s="92"/>
      <c r="U76" s="92"/>
      <c r="V76" s="221">
        <f t="shared" si="8"/>
        <v>0</v>
      </c>
    </row>
    <row r="77" spans="1:23">
      <c r="A77" s="24"/>
      <c r="B77" s="24" t="str">
        <f>"Total " &amp;A70</f>
        <v>Total PRINTING &amp; PUBLICATIONS</v>
      </c>
      <c r="C77" s="24"/>
      <c r="D77" s="24"/>
      <c r="E77" s="24"/>
      <c r="F77" s="25">
        <f t="shared" ref="F77:M77" si="9">SUM(F71:F76)</f>
        <v>0</v>
      </c>
      <c r="G77" s="25">
        <f t="shared" si="9"/>
        <v>0</v>
      </c>
      <c r="H77" s="25">
        <f t="shared" si="9"/>
        <v>0</v>
      </c>
      <c r="I77" s="25">
        <f t="shared" si="9"/>
        <v>0</v>
      </c>
      <c r="J77" s="25">
        <f t="shared" si="9"/>
        <v>0</v>
      </c>
      <c r="K77" s="25">
        <f t="shared" si="9"/>
        <v>0</v>
      </c>
      <c r="L77" s="25">
        <f t="shared" si="9"/>
        <v>0</v>
      </c>
      <c r="M77" s="25">
        <f t="shared" si="9"/>
        <v>0</v>
      </c>
      <c r="N77" s="25">
        <f t="shared" ref="N77:U77" si="10">SUM(N71:N76)</f>
        <v>0</v>
      </c>
      <c r="O77" s="25">
        <f t="shared" si="10"/>
        <v>0</v>
      </c>
      <c r="P77" s="25">
        <f t="shared" si="10"/>
        <v>0</v>
      </c>
      <c r="Q77" s="25">
        <f t="shared" si="10"/>
        <v>0</v>
      </c>
      <c r="R77" s="25">
        <f t="shared" si="10"/>
        <v>0</v>
      </c>
      <c r="S77" s="25">
        <f t="shared" si="10"/>
        <v>0</v>
      </c>
      <c r="T77" s="25">
        <f t="shared" si="10"/>
        <v>0</v>
      </c>
      <c r="U77" s="25">
        <f t="shared" si="10"/>
        <v>0</v>
      </c>
      <c r="V77" s="233">
        <f t="shared" si="8"/>
        <v>0</v>
      </c>
    </row>
    <row r="78" spans="1:23" ht="13.5" thickBot="1">
      <c r="A78" s="29"/>
      <c r="B78" s="57"/>
      <c r="C78" s="57"/>
      <c r="D78" s="38"/>
      <c r="E78" s="21"/>
      <c r="F78" s="58"/>
      <c r="G78" s="58"/>
      <c r="H78" s="58"/>
      <c r="I78" s="58"/>
      <c r="J78" s="58"/>
      <c r="K78" s="58"/>
      <c r="L78" s="58"/>
      <c r="M78" s="58"/>
      <c r="N78" s="58"/>
      <c r="O78" s="58"/>
      <c r="P78" s="58"/>
      <c r="Q78" s="58"/>
      <c r="R78" s="58"/>
      <c r="S78" s="58"/>
      <c r="T78" s="58"/>
      <c r="U78" s="58"/>
      <c r="V78" s="234"/>
      <c r="W78" s="29"/>
    </row>
    <row r="79" spans="1:23">
      <c r="A79" s="354" t="s">
        <v>170</v>
      </c>
      <c r="B79" s="354"/>
      <c r="C79" s="53"/>
      <c r="D79" s="53"/>
      <c r="E79" s="53"/>
      <c r="F79" s="54"/>
      <c r="G79" s="55"/>
      <c r="H79" s="53"/>
      <c r="I79" s="53"/>
      <c r="J79" s="53"/>
      <c r="K79" s="53"/>
      <c r="L79" s="53"/>
      <c r="M79" s="53"/>
      <c r="N79" s="53"/>
      <c r="O79" s="53"/>
      <c r="P79" s="53"/>
      <c r="Q79" s="53"/>
      <c r="R79" s="53"/>
      <c r="S79" s="53"/>
      <c r="T79" s="53"/>
      <c r="U79" s="53"/>
      <c r="V79" s="232"/>
      <c r="W79" s="53"/>
    </row>
    <row r="80" spans="1:23">
      <c r="A80" s="35"/>
      <c r="B80" s="39" t="s">
        <v>164</v>
      </c>
      <c r="C80" s="34" t="s">
        <v>165</v>
      </c>
      <c r="D80" s="68" t="s">
        <v>166</v>
      </c>
      <c r="E80" s="40"/>
      <c r="F80" s="146" t="str">
        <f>'Basic Info'!$B$37</f>
        <v>Q4 FY23</v>
      </c>
      <c r="G80" s="146" t="str">
        <f>'Basic Info'!$B$38</f>
        <v>Q1 FY24</v>
      </c>
      <c r="H80" s="146" t="str">
        <f>'Basic Info'!$B$39</f>
        <v>Q2 FY24</v>
      </c>
      <c r="I80" s="146" t="str">
        <f>'Basic Info'!$B$40</f>
        <v>Q3 FY24</v>
      </c>
      <c r="J80" s="146" t="str">
        <f>'Basic Info'!$B$41</f>
        <v>Q4 FY24</v>
      </c>
      <c r="K80" s="146" t="str">
        <f>'Basic Info'!$B$42</f>
        <v>Q1 FY25</v>
      </c>
      <c r="L80" s="146" t="str">
        <f>'Basic Info'!$B$43</f>
        <v>Q2 FY25</v>
      </c>
      <c r="M80" s="146" t="str">
        <f>'Basic Info'!$B$44</f>
        <v>Q3 FY25</v>
      </c>
      <c r="N80" s="146" t="str">
        <f>'Basic Info'!$B$45</f>
        <v>Q4 FY25</v>
      </c>
      <c r="O80" s="146" t="str">
        <f>'Basic Info'!$B$46</f>
        <v>Q1 FY26</v>
      </c>
      <c r="P80" s="146" t="str">
        <f>'Basic Info'!$B$47</f>
        <v>Q2 FY26</v>
      </c>
      <c r="Q80" s="146" t="str">
        <f>'Basic Info'!$B$47</f>
        <v>Q2 FY26</v>
      </c>
      <c r="R80" s="146" t="str">
        <f>'Basic Info'!$B$48</f>
        <v>Q3 FY26</v>
      </c>
      <c r="S80" s="146" t="str">
        <f>'Basic Info'!$B$49</f>
        <v>Q4 FY26</v>
      </c>
      <c r="T80" s="146" t="str">
        <f>'Basic Info'!$B$50</f>
        <v>Q1 FY27</v>
      </c>
      <c r="U80" s="12" t="str">
        <f>'Basic Info'!$B$51</f>
        <v>Q2 FY27</v>
      </c>
      <c r="V80" s="230"/>
    </row>
    <row r="81" spans="1:23" ht="14.25" customHeight="1">
      <c r="B81" s="91"/>
      <c r="C81" s="156"/>
      <c r="D81" s="93"/>
      <c r="E81" s="16"/>
      <c r="F81" s="92"/>
      <c r="G81" s="92"/>
      <c r="H81" s="92"/>
      <c r="I81" s="92"/>
      <c r="J81" s="92"/>
      <c r="K81" s="92"/>
      <c r="L81" s="92"/>
      <c r="M81" s="92"/>
      <c r="N81" s="92"/>
      <c r="O81" s="92"/>
      <c r="P81" s="92"/>
      <c r="Q81" s="92"/>
      <c r="R81" s="92"/>
      <c r="S81" s="92"/>
      <c r="T81" s="92"/>
      <c r="U81" s="92"/>
      <c r="V81" s="221">
        <f>SUM(F81:U81)</f>
        <v>0</v>
      </c>
    </row>
    <row r="82" spans="1:23" ht="14.25" customHeight="1">
      <c r="B82" s="91"/>
      <c r="C82" s="157"/>
      <c r="D82" s="94"/>
      <c r="E82" s="16"/>
      <c r="F82" s="92"/>
      <c r="G82" s="92"/>
      <c r="H82" s="92"/>
      <c r="I82" s="92"/>
      <c r="J82" s="92"/>
      <c r="K82" s="92"/>
      <c r="L82" s="92"/>
      <c r="M82" s="92"/>
      <c r="N82" s="92"/>
      <c r="O82" s="92"/>
      <c r="P82" s="92"/>
      <c r="Q82" s="92"/>
      <c r="R82" s="92"/>
      <c r="S82" s="92"/>
      <c r="T82" s="92"/>
      <c r="U82" s="92"/>
      <c r="V82" s="221">
        <f t="shared" ref="V82:V86" si="11">SUM(F82:U82)</f>
        <v>0</v>
      </c>
    </row>
    <row r="83" spans="1:23" ht="14.25" customHeight="1">
      <c r="B83" s="91"/>
      <c r="C83" s="157"/>
      <c r="D83" s="94"/>
      <c r="E83" s="16"/>
      <c r="F83" s="92"/>
      <c r="G83" s="92"/>
      <c r="H83" s="92"/>
      <c r="I83" s="92"/>
      <c r="J83" s="92"/>
      <c r="K83" s="92"/>
      <c r="L83" s="92"/>
      <c r="M83" s="92"/>
      <c r="N83" s="92"/>
      <c r="O83" s="92"/>
      <c r="P83" s="92"/>
      <c r="Q83" s="92"/>
      <c r="R83" s="92"/>
      <c r="S83" s="92"/>
      <c r="T83" s="92"/>
      <c r="U83" s="92"/>
      <c r="V83" s="221">
        <f t="shared" si="11"/>
        <v>0</v>
      </c>
    </row>
    <row r="84" spans="1:23" ht="15" customHeight="1">
      <c r="B84" s="91"/>
      <c r="C84" s="157"/>
      <c r="D84" s="94"/>
      <c r="E84" s="16"/>
      <c r="F84" s="92"/>
      <c r="G84" s="92"/>
      <c r="H84" s="92"/>
      <c r="I84" s="92"/>
      <c r="J84" s="92"/>
      <c r="K84" s="92"/>
      <c r="L84" s="92"/>
      <c r="M84" s="92"/>
      <c r="N84" s="92"/>
      <c r="O84" s="92"/>
      <c r="P84" s="92"/>
      <c r="Q84" s="92"/>
      <c r="R84" s="92"/>
      <c r="S84" s="92"/>
      <c r="T84" s="92"/>
      <c r="U84" s="92"/>
      <c r="V84" s="221">
        <f t="shared" si="11"/>
        <v>0</v>
      </c>
    </row>
    <row r="85" spans="1:23" ht="14.25" customHeight="1">
      <c r="B85" s="91"/>
      <c r="C85" s="157"/>
      <c r="D85" s="94"/>
      <c r="E85" s="16"/>
      <c r="F85" s="92"/>
      <c r="G85" s="92"/>
      <c r="H85" s="92"/>
      <c r="I85" s="92"/>
      <c r="J85" s="92"/>
      <c r="K85" s="92"/>
      <c r="L85" s="92"/>
      <c r="M85" s="92"/>
      <c r="N85" s="92"/>
      <c r="O85" s="92"/>
      <c r="P85" s="92"/>
      <c r="Q85" s="92"/>
      <c r="R85" s="92"/>
      <c r="S85" s="92"/>
      <c r="T85" s="92"/>
      <c r="U85" s="92"/>
      <c r="V85" s="221">
        <f t="shared" si="11"/>
        <v>0</v>
      </c>
    </row>
    <row r="86" spans="1:23">
      <c r="A86" s="24"/>
      <c r="B86" s="24" t="str">
        <f>"Total " &amp;A79</f>
        <v>Total TRAVEL &amp; ACCOMMODATIONS</v>
      </c>
      <c r="C86" s="24"/>
      <c r="D86" s="24"/>
      <c r="E86" s="24"/>
      <c r="F86" s="25">
        <f t="shared" ref="F86:M86" si="12">SUM(F80:F85)</f>
        <v>0</v>
      </c>
      <c r="G86" s="25">
        <f t="shared" si="12"/>
        <v>0</v>
      </c>
      <c r="H86" s="25">
        <f t="shared" si="12"/>
        <v>0</v>
      </c>
      <c r="I86" s="25">
        <f t="shared" si="12"/>
        <v>0</v>
      </c>
      <c r="J86" s="25">
        <f t="shared" si="12"/>
        <v>0</v>
      </c>
      <c r="K86" s="25">
        <f t="shared" si="12"/>
        <v>0</v>
      </c>
      <c r="L86" s="25">
        <f t="shared" si="12"/>
        <v>0</v>
      </c>
      <c r="M86" s="25">
        <f t="shared" si="12"/>
        <v>0</v>
      </c>
      <c r="N86" s="25">
        <f t="shared" ref="N86:U86" si="13">SUM(N80:N85)</f>
        <v>0</v>
      </c>
      <c r="O86" s="25">
        <f t="shared" si="13"/>
        <v>0</v>
      </c>
      <c r="P86" s="25">
        <f t="shared" si="13"/>
        <v>0</v>
      </c>
      <c r="Q86" s="25">
        <f t="shared" si="13"/>
        <v>0</v>
      </c>
      <c r="R86" s="25">
        <f t="shared" si="13"/>
        <v>0</v>
      </c>
      <c r="S86" s="25">
        <f t="shared" si="13"/>
        <v>0</v>
      </c>
      <c r="T86" s="25">
        <f t="shared" si="13"/>
        <v>0</v>
      </c>
      <c r="U86" s="25">
        <f t="shared" si="13"/>
        <v>0</v>
      </c>
      <c r="V86" s="233">
        <f t="shared" si="11"/>
        <v>0</v>
      </c>
    </row>
    <row r="87" spans="1:23" ht="13.5" thickBot="1">
      <c r="A87" s="29"/>
      <c r="B87" s="57"/>
      <c r="C87" s="57"/>
      <c r="D87" s="38"/>
      <c r="E87" s="21"/>
      <c r="F87" s="58"/>
      <c r="G87" s="58"/>
      <c r="H87" s="58"/>
      <c r="I87" s="58"/>
      <c r="J87" s="58"/>
      <c r="K87" s="58"/>
      <c r="L87" s="58"/>
      <c r="M87" s="58"/>
      <c r="N87" s="58"/>
      <c r="O87" s="58"/>
      <c r="P87" s="58"/>
      <c r="Q87" s="58"/>
      <c r="R87" s="58"/>
      <c r="S87" s="58"/>
      <c r="T87" s="58"/>
      <c r="U87" s="58"/>
      <c r="V87" s="234"/>
      <c r="W87" s="29"/>
    </row>
    <row r="88" spans="1:23">
      <c r="A88" s="354" t="s">
        <v>171</v>
      </c>
      <c r="B88" s="354"/>
      <c r="C88" s="53"/>
      <c r="D88" s="53"/>
      <c r="E88" s="53"/>
      <c r="F88" s="54"/>
      <c r="G88" s="55"/>
      <c r="H88" s="53"/>
      <c r="I88" s="53"/>
      <c r="J88" s="53"/>
      <c r="K88" s="53"/>
      <c r="L88" s="53"/>
      <c r="M88" s="53"/>
      <c r="N88" s="53"/>
      <c r="O88" s="53"/>
      <c r="P88" s="53"/>
      <c r="Q88" s="53"/>
      <c r="R88" s="53"/>
      <c r="S88" s="53"/>
      <c r="T88" s="53"/>
      <c r="U88" s="53"/>
      <c r="V88" s="232"/>
      <c r="W88" s="53"/>
    </row>
    <row r="89" spans="1:23">
      <c r="A89" s="35"/>
      <c r="B89" s="39" t="s">
        <v>164</v>
      </c>
      <c r="C89" s="34" t="s">
        <v>165</v>
      </c>
      <c r="D89" s="68" t="s">
        <v>166</v>
      </c>
      <c r="E89" s="40"/>
      <c r="F89" s="146" t="str">
        <f>'Basic Info'!$B$37</f>
        <v>Q4 FY23</v>
      </c>
      <c r="G89" s="146" t="str">
        <f>'Basic Info'!$B$38</f>
        <v>Q1 FY24</v>
      </c>
      <c r="H89" s="146" t="str">
        <f>'Basic Info'!$B$39</f>
        <v>Q2 FY24</v>
      </c>
      <c r="I89" s="146" t="str">
        <f>'Basic Info'!$B$40</f>
        <v>Q3 FY24</v>
      </c>
      <c r="J89" s="146" t="str">
        <f>'Basic Info'!$B$41</f>
        <v>Q4 FY24</v>
      </c>
      <c r="K89" s="146" t="str">
        <f>'Basic Info'!$B$42</f>
        <v>Q1 FY25</v>
      </c>
      <c r="L89" s="146" t="str">
        <f>'Basic Info'!$B$43</f>
        <v>Q2 FY25</v>
      </c>
      <c r="M89" s="146" t="str">
        <f>'Basic Info'!$B$44</f>
        <v>Q3 FY25</v>
      </c>
      <c r="N89" s="146" t="str">
        <f>'Basic Info'!$B$45</f>
        <v>Q4 FY25</v>
      </c>
      <c r="O89" s="146" t="str">
        <f>'Basic Info'!$B$46</f>
        <v>Q1 FY26</v>
      </c>
      <c r="P89" s="146" t="str">
        <f>'Basic Info'!$B$47</f>
        <v>Q2 FY26</v>
      </c>
      <c r="Q89" s="146" t="str">
        <f>'Basic Info'!$B$47</f>
        <v>Q2 FY26</v>
      </c>
      <c r="R89" s="146" t="str">
        <f>'Basic Info'!$B$48</f>
        <v>Q3 FY26</v>
      </c>
      <c r="S89" s="146" t="str">
        <f>'Basic Info'!$B$49</f>
        <v>Q4 FY26</v>
      </c>
      <c r="T89" s="146" t="str">
        <f>'Basic Info'!$B$50</f>
        <v>Q1 FY27</v>
      </c>
      <c r="U89" s="12" t="str">
        <f>'Basic Info'!$B$51</f>
        <v>Q2 FY27</v>
      </c>
      <c r="V89" s="230"/>
    </row>
    <row r="90" spans="1:23" ht="14.25" customHeight="1">
      <c r="B90" s="91"/>
      <c r="C90" s="156"/>
      <c r="D90" s="93"/>
      <c r="E90" s="16"/>
      <c r="F90" s="92"/>
      <c r="G90" s="92"/>
      <c r="H90" s="92"/>
      <c r="I90" s="92"/>
      <c r="J90" s="92"/>
      <c r="K90" s="92"/>
      <c r="L90" s="92"/>
      <c r="M90" s="92"/>
      <c r="N90" s="92"/>
      <c r="O90" s="92"/>
      <c r="P90" s="92"/>
      <c r="Q90" s="92"/>
      <c r="R90" s="92"/>
      <c r="S90" s="92"/>
      <c r="T90" s="92"/>
      <c r="U90" s="92"/>
      <c r="V90" s="221">
        <f>SUM(F90:U90)</f>
        <v>0</v>
      </c>
    </row>
    <row r="91" spans="1:23" ht="14.25" customHeight="1">
      <c r="B91" s="91"/>
      <c r="C91" s="157"/>
      <c r="D91" s="94"/>
      <c r="E91" s="16"/>
      <c r="F91" s="92"/>
      <c r="G91" s="92"/>
      <c r="H91" s="92"/>
      <c r="I91" s="92"/>
      <c r="J91" s="92"/>
      <c r="K91" s="92"/>
      <c r="L91" s="92"/>
      <c r="M91" s="92"/>
      <c r="N91" s="92"/>
      <c r="O91" s="92"/>
      <c r="P91" s="92"/>
      <c r="Q91" s="92"/>
      <c r="R91" s="92"/>
      <c r="S91" s="92"/>
      <c r="T91" s="92"/>
      <c r="U91" s="92"/>
      <c r="V91" s="221">
        <f t="shared" ref="V91:V95" si="14">SUM(F91:U91)</f>
        <v>0</v>
      </c>
    </row>
    <row r="92" spans="1:23" ht="14.25" customHeight="1">
      <c r="B92" s="91"/>
      <c r="C92" s="157"/>
      <c r="D92" s="94"/>
      <c r="E92" s="16"/>
      <c r="F92" s="92"/>
      <c r="G92" s="92"/>
      <c r="H92" s="92"/>
      <c r="I92" s="92"/>
      <c r="J92" s="92"/>
      <c r="K92" s="92"/>
      <c r="L92" s="92"/>
      <c r="M92" s="92"/>
      <c r="N92" s="92"/>
      <c r="O92" s="92"/>
      <c r="P92" s="92"/>
      <c r="Q92" s="92"/>
      <c r="R92" s="92"/>
      <c r="S92" s="92"/>
      <c r="T92" s="92"/>
      <c r="U92" s="92"/>
      <c r="V92" s="221">
        <f t="shared" si="14"/>
        <v>0</v>
      </c>
    </row>
    <row r="93" spans="1:23" ht="14.25" customHeight="1">
      <c r="B93" s="91"/>
      <c r="C93" s="157"/>
      <c r="D93" s="94"/>
      <c r="E93" s="16"/>
      <c r="F93" s="92"/>
      <c r="G93" s="92"/>
      <c r="H93" s="92"/>
      <c r="I93" s="92"/>
      <c r="J93" s="92"/>
      <c r="K93" s="92"/>
      <c r="L93" s="92"/>
      <c r="M93" s="92"/>
      <c r="N93" s="92"/>
      <c r="O93" s="92"/>
      <c r="P93" s="92"/>
      <c r="Q93" s="92"/>
      <c r="R93" s="92"/>
      <c r="S93" s="92"/>
      <c r="T93" s="92"/>
      <c r="U93" s="92"/>
      <c r="V93" s="221">
        <f t="shared" si="14"/>
        <v>0</v>
      </c>
    </row>
    <row r="94" spans="1:23" ht="14.25" customHeight="1">
      <c r="B94" s="91"/>
      <c r="C94" s="157"/>
      <c r="D94" s="94"/>
      <c r="E94" s="16"/>
      <c r="F94" s="92"/>
      <c r="G94" s="92"/>
      <c r="H94" s="92"/>
      <c r="I94" s="92"/>
      <c r="J94" s="92"/>
      <c r="K94" s="92"/>
      <c r="L94" s="92"/>
      <c r="M94" s="92"/>
      <c r="N94" s="92"/>
      <c r="O94" s="92"/>
      <c r="P94" s="92"/>
      <c r="Q94" s="92"/>
      <c r="R94" s="92"/>
      <c r="S94" s="92"/>
      <c r="T94" s="92"/>
      <c r="U94" s="92"/>
      <c r="V94" s="221">
        <f t="shared" si="14"/>
        <v>0</v>
      </c>
    </row>
    <row r="95" spans="1:23">
      <c r="A95" s="24"/>
      <c r="B95" s="24" t="str">
        <f>"Total " &amp;A88</f>
        <v>Total CONFERENCES, CONVENTIONS &amp; MEETINGS</v>
      </c>
      <c r="C95" s="24"/>
      <c r="D95" s="24"/>
      <c r="E95" s="24"/>
      <c r="F95" s="25">
        <f t="shared" ref="F95:M95" si="15">SUM(F89:F94)</f>
        <v>0</v>
      </c>
      <c r="G95" s="25">
        <f t="shared" si="15"/>
        <v>0</v>
      </c>
      <c r="H95" s="25">
        <f t="shared" si="15"/>
        <v>0</v>
      </c>
      <c r="I95" s="25">
        <f t="shared" si="15"/>
        <v>0</v>
      </c>
      <c r="J95" s="25">
        <f t="shared" si="15"/>
        <v>0</v>
      </c>
      <c r="K95" s="25">
        <f t="shared" si="15"/>
        <v>0</v>
      </c>
      <c r="L95" s="25">
        <f t="shared" si="15"/>
        <v>0</v>
      </c>
      <c r="M95" s="25">
        <f t="shared" si="15"/>
        <v>0</v>
      </c>
      <c r="N95" s="25">
        <f t="shared" ref="N95:U95" si="16">SUM(N89:N94)</f>
        <v>0</v>
      </c>
      <c r="O95" s="25">
        <f t="shared" si="16"/>
        <v>0</v>
      </c>
      <c r="P95" s="25">
        <f t="shared" si="16"/>
        <v>0</v>
      </c>
      <c r="Q95" s="25">
        <f t="shared" si="16"/>
        <v>0</v>
      </c>
      <c r="R95" s="25">
        <f t="shared" si="16"/>
        <v>0</v>
      </c>
      <c r="S95" s="25">
        <f t="shared" si="16"/>
        <v>0</v>
      </c>
      <c r="T95" s="25">
        <f t="shared" si="16"/>
        <v>0</v>
      </c>
      <c r="U95" s="25">
        <f t="shared" si="16"/>
        <v>0</v>
      </c>
      <c r="V95" s="233">
        <f t="shared" si="14"/>
        <v>0</v>
      </c>
      <c r="W95" s="26"/>
    </row>
    <row r="96" spans="1:23">
      <c r="A96" s="31"/>
      <c r="B96" s="41"/>
      <c r="C96" s="41"/>
      <c r="D96" s="36"/>
      <c r="E96" s="37"/>
      <c r="F96" s="42"/>
      <c r="G96" s="42"/>
      <c r="H96" s="42"/>
      <c r="I96" s="42"/>
      <c r="J96" s="42"/>
      <c r="K96" s="42"/>
      <c r="L96" s="42"/>
      <c r="M96" s="42"/>
      <c r="N96" s="42"/>
      <c r="O96" s="42"/>
      <c r="P96" s="42"/>
      <c r="Q96" s="42"/>
      <c r="R96" s="42"/>
      <c r="S96" s="42"/>
      <c r="T96" s="42"/>
      <c r="U96" s="42"/>
      <c r="V96" s="235"/>
      <c r="W96" s="29"/>
    </row>
    <row r="97" spans="1:23" s="147" customFormat="1">
      <c r="A97" s="154"/>
      <c r="B97" s="154"/>
      <c r="C97" s="154"/>
      <c r="D97" s="154"/>
      <c r="E97" s="154"/>
      <c r="F97" s="155"/>
      <c r="G97" s="155"/>
      <c r="H97" s="155"/>
      <c r="I97" s="155"/>
      <c r="J97" s="155"/>
      <c r="K97" s="155"/>
      <c r="L97" s="155"/>
      <c r="M97" s="155"/>
      <c r="N97" s="155"/>
      <c r="O97" s="155"/>
      <c r="P97" s="155"/>
      <c r="Q97" s="155"/>
      <c r="R97" s="155"/>
      <c r="S97" s="155"/>
      <c r="T97" s="155"/>
      <c r="U97" s="155"/>
      <c r="V97" s="236"/>
    </row>
    <row r="98" spans="1:23" s="147" customFormat="1">
      <c r="A98" s="154"/>
      <c r="B98" s="154"/>
      <c r="C98" s="154"/>
      <c r="D98" s="154"/>
      <c r="E98" s="154"/>
      <c r="F98" s="155"/>
      <c r="G98" s="155"/>
      <c r="H98" s="155"/>
      <c r="I98" s="155"/>
      <c r="J98" s="155"/>
      <c r="K98" s="155"/>
      <c r="L98" s="155"/>
      <c r="M98" s="155"/>
      <c r="N98" s="155"/>
      <c r="O98" s="155"/>
      <c r="P98" s="155"/>
      <c r="Q98" s="155"/>
      <c r="R98" s="155"/>
      <c r="S98" s="155"/>
      <c r="T98" s="155"/>
      <c r="U98" s="155"/>
      <c r="V98" s="236"/>
    </row>
    <row r="99" spans="1:23" s="32" customFormat="1" ht="15.75" thickBot="1">
      <c r="A99" s="75" t="str">
        <f>UPPER(B5)</f>
        <v>ACTIVITY 10</v>
      </c>
      <c r="B99" s="75"/>
      <c r="C99" s="75"/>
      <c r="D99" s="76" t="s">
        <v>172</v>
      </c>
      <c r="E99" s="75"/>
      <c r="F99" s="77">
        <f t="shared" ref="F99:V99" si="17">F$41+F$50+F$59+F$68+F$77+F$86+F$95</f>
        <v>0</v>
      </c>
      <c r="G99" s="77">
        <f t="shared" si="17"/>
        <v>0</v>
      </c>
      <c r="H99" s="77">
        <f t="shared" si="17"/>
        <v>0</v>
      </c>
      <c r="I99" s="77">
        <f t="shared" si="17"/>
        <v>0</v>
      </c>
      <c r="J99" s="77">
        <f t="shared" si="17"/>
        <v>0</v>
      </c>
      <c r="K99" s="77">
        <f t="shared" si="17"/>
        <v>0</v>
      </c>
      <c r="L99" s="77">
        <f t="shared" si="17"/>
        <v>0</v>
      </c>
      <c r="M99" s="77">
        <f t="shared" si="17"/>
        <v>0</v>
      </c>
      <c r="N99" s="77">
        <f t="shared" si="17"/>
        <v>0</v>
      </c>
      <c r="O99" s="77">
        <f t="shared" si="17"/>
        <v>0</v>
      </c>
      <c r="P99" s="77">
        <f t="shared" si="17"/>
        <v>0</v>
      </c>
      <c r="Q99" s="77">
        <f t="shared" si="17"/>
        <v>0</v>
      </c>
      <c r="R99" s="77">
        <f t="shared" si="17"/>
        <v>0</v>
      </c>
      <c r="S99" s="77">
        <f t="shared" si="17"/>
        <v>0</v>
      </c>
      <c r="T99" s="77">
        <f t="shared" si="17"/>
        <v>0</v>
      </c>
      <c r="U99" s="77">
        <f t="shared" si="17"/>
        <v>0</v>
      </c>
      <c r="V99" s="237">
        <f t="shared" si="17"/>
        <v>0</v>
      </c>
      <c r="W99" s="48"/>
    </row>
    <row r="100" spans="1:23" ht="13.5" thickTop="1">
      <c r="W100" s="29"/>
    </row>
    <row r="101" spans="1:23">
      <c r="W101" s="29"/>
    </row>
  </sheetData>
  <mergeCells count="8">
    <mergeCell ref="A79:B79"/>
    <mergeCell ref="A88:B88"/>
    <mergeCell ref="J2:V2"/>
    <mergeCell ref="A8:B8"/>
    <mergeCell ref="A43:B43"/>
    <mergeCell ref="A52:B52"/>
    <mergeCell ref="A61:B61"/>
    <mergeCell ref="A70:B70"/>
  </mergeCells>
  <dataValidations count="11">
    <dataValidation allowBlank="1" showErrorMessage="1" sqref="B5:C6" xr:uid="{669E0752-AD8C-45F4-9161-9CE7BEB53F0B}"/>
    <dataValidation allowBlank="1" showErrorMessage="1" prompt="Line Item title from the Global Inputs Page" sqref="A70:A71 A62 A52:A53 A79:A80 A88:A89 A43:A44" xr:uid="{D3A5A4C0-0273-4C34-9B90-4D7D3AD97239}"/>
    <dataValidation allowBlank="1" showInputMessage="1" showErrorMessage="1" prompt="Unit costs can vary in amount/specificity (i.e. hourly rate, daily rate, monthly rate, fixed fee contract, etc.) and can be altered to fit your budgeting needs." sqref="D88 D70 D52 D61 D79" xr:uid="{99D41F46-78FD-4C91-9FCD-5F05815CD356}"/>
    <dataValidation allowBlank="1" showInputMessage="1" showErrorMessage="1" prompt="Input the unit of cost.  Examples are hour, day, workshop, year or any other unit that you feel to be appropriate._x000a__x000a_Example - If you expect to hire a consultant at $80/hour, input &quot;hour&quot;." sqref="C89" xr:uid="{12C446D1-4CE2-46D2-B74F-29EA644DBC34}"/>
    <dataValidation allowBlank="1" showInputMessage="1" showErrorMessage="1" prompt="Input cost for each unit._x000a__x000a_Example - If you expect to hire a consultant at $80/hour, input 80." sqref="D89" xr:uid="{1CF2202C-8A3A-459D-A146-2CC85BF52D6D}"/>
    <dataValidation allowBlank="1" showInputMessage="1" showErrorMessage="1" prompt="Enter description of costs, such as curriculum development consultant, math coaches, financial consultant, etc.  _x000a_" sqref="B44" xr:uid="{20E73231-CCBF-45EC-A445-457B99AF1AE3}"/>
    <dataValidation allowBlank="1" showInputMessage="1" showErrorMessage="1" prompt="If costs are by unit (for example hour, day, computer, workshop) enter that unit._x000a_" sqref="C44 C80 C71 C62 C53" xr:uid="{BEDF0280-307A-4083-A587-469B19F2BA25}"/>
    <dataValidation allowBlank="1" showInputMessage="1" showErrorMessage="1" prompt="If costs are by unit, enter the cost for each unit._x000a__x000a_Example - If you expect to hire a consultant at $80/hour, enter 80. If you expect to purchase computers at $1000/computer, enter 1000." sqref="D44 D80 D71 D62 D53" xr:uid="{28AF50C0-1797-460C-83EF-1DBA3E5BF771}"/>
    <dataValidation allowBlank="1" showInputMessage="1" showErrorMessage="1" prompt="Enter brief description of cost._x000a_" sqref="B53 B89 B80 B71 B62" xr:uid="{BB39C8EF-190F-459D-905E-966BD8CB50F7}"/>
    <dataValidation allowBlank="1" showErrorMessage="1" prompt="Amounts flow automatically from the Personnel sheet" sqref="A8:B8" xr:uid="{1EB714D9-6A27-4085-ABED-F914764A779C}"/>
    <dataValidation allowBlank="1" showErrorMessage="1" prompt="These figures all come from the &quot;Personnel&quot; sheet.  No additional input here is required.  " sqref="A9:B9" xr:uid="{C46F4FB4-C8CC-489E-B2C0-805ACDBE2ADE}"/>
  </dataValidations>
  <printOptions horizontalCentered="1"/>
  <pageMargins left="0.25" right="0.25" top="0.25" bottom="0.75" header="0.27" footer="0.25"/>
  <pageSetup scale="43" orientation="portrait" r:id="rId1"/>
  <headerFooter alignWithMargins="0">
    <oddFooter>&amp;C&amp;A&amp;R&amp;9&amp;P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605056491E2254DA4962DC83779FFA7" ma:contentTypeVersion="2" ma:contentTypeDescription="Create a new document." ma:contentTypeScope="" ma:versionID="38e06fcb13cf82c45008939abec03f05">
  <xsd:schema xmlns:xsd="http://www.w3.org/2001/XMLSchema" xmlns:xs="http://www.w3.org/2001/XMLSchema" xmlns:p="http://schemas.microsoft.com/office/2006/metadata/properties" xmlns:ns1="http://schemas.microsoft.com/sharepoint/v3" xmlns:ns2="688cc24f-7d08-42fa-a4c8-11406467091f" targetNamespace="http://schemas.microsoft.com/office/2006/metadata/properties" ma:root="true" ma:fieldsID="4385e7cf3527219f783af1989bc822ce" ns1:_="" ns2:_="">
    <xsd:import namespace="http://schemas.microsoft.com/sharepoint/v3"/>
    <xsd:import namespace="688cc24f-7d08-42fa-a4c8-11406467091f"/>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 ma:internalName="PublishingStartDate">
      <xsd:simpleType>
        <xsd:restriction base="dms:Unknown"/>
      </xsd:simpleType>
    </xsd:element>
    <xsd:element name="PublishingExpirationDate" ma:index="9" nillable="true" ma:displayName="Scheduling End Date" ma:description=""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88cc24f-7d08-42fa-a4c8-11406467091f"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DEA1E4EB-2D06-4F45-8653-D5846A927B89}"/>
</file>

<file path=customXml/itemProps2.xml><?xml version="1.0" encoding="utf-8"?>
<ds:datastoreItem xmlns:ds="http://schemas.openxmlformats.org/officeDocument/2006/customXml" ds:itemID="{1435D3CB-8885-46DC-8A4E-B08ABD609766}"/>
</file>

<file path=customXml/itemProps3.xml><?xml version="1.0" encoding="utf-8"?>
<ds:datastoreItem xmlns:ds="http://schemas.openxmlformats.org/officeDocument/2006/customXml" ds:itemID="{E0894715-23CB-46BC-B84B-D706450ECC2C}"/>
</file>

<file path=customXml/itemProps4.xml><?xml version="1.0" encoding="utf-8"?>
<ds:datastoreItem xmlns:ds="http://schemas.openxmlformats.org/officeDocument/2006/customXml" ds:itemID="{31172398-03C3-4D86-BA52-B88A8015B86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Budget Template Workbook</dc:title>
  <dc:subject/>
  <dc:creator>Reynolds, Kelly</dc:creator>
  <cp:keywords/>
  <dc:description/>
  <cp:lastModifiedBy>Spencer, Colin</cp:lastModifiedBy>
  <cp:revision/>
  <dcterms:created xsi:type="dcterms:W3CDTF">2005-05-02T19:20:19Z</dcterms:created>
  <dcterms:modified xsi:type="dcterms:W3CDTF">2022-10-25T17:50:52Z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rogram">
    <vt:lpwstr>Budget Templates</vt:lpwstr>
  </property>
  <property fmtid="{D5CDD505-2E9C-101B-9397-08002B2CF9AE}" pid="3" name="Status">
    <vt:lpwstr>Final</vt:lpwstr>
  </property>
  <property fmtid="{D5CDD505-2E9C-101B-9397-08002B2CF9AE}" pid="4" name="SPSDescription">
    <vt:lpwstr/>
  </property>
  <property fmtid="{D5CDD505-2E9C-101B-9397-08002B2CF9AE}" pid="5" name="Owner">
    <vt:lpwstr/>
  </property>
  <property fmtid="{D5CDD505-2E9C-101B-9397-08002B2CF9AE}" pid="6" name="Document Title">
    <vt:lpwstr>Up_to_5_Activities_Budget_FSP</vt:lpwstr>
  </property>
  <property fmtid="{D5CDD505-2E9C-101B-9397-08002B2CF9AE}" pid="7" name="Description0">
    <vt:lpwstr>Used by FSP team to send to applicant when requesting a proposal and budget has five or fewer activities </vt:lpwstr>
  </property>
  <property fmtid="{D5CDD505-2E9C-101B-9397-08002B2CF9AE}" pid="8" name="Document Purpose">
    <vt:lpwstr>Project Support</vt:lpwstr>
  </property>
  <property fmtid="{D5CDD505-2E9C-101B-9397-08002B2CF9AE}" pid="9" name="Lifecycle Stage1">
    <vt:lpwstr>2</vt:lpwstr>
  </property>
  <property fmtid="{D5CDD505-2E9C-101B-9397-08002B2CF9AE}" pid="10" name="Initiative">
    <vt:lpwstr>Financial Services for the Poor</vt:lpwstr>
  </property>
  <property fmtid="{D5CDD505-2E9C-101B-9397-08002B2CF9AE}" pid="11" name="Audience">
    <vt:lpwstr>External</vt:lpwstr>
  </property>
  <property fmtid="{D5CDD505-2E9C-101B-9397-08002B2CF9AE}" pid="12" name="Document Type1">
    <vt:lpwstr>1</vt:lpwstr>
  </property>
  <property fmtid="{D5CDD505-2E9C-101B-9397-08002B2CF9AE}" pid="13" name="MDContentType">
    <vt:lpwstr/>
  </property>
  <property fmtid="{D5CDD505-2E9C-101B-9397-08002B2CF9AE}" pid="14" name="MDDate">
    <vt:lpwstr/>
  </property>
  <property fmtid="{D5CDD505-2E9C-101B-9397-08002B2CF9AE}" pid="15" name="MDGranteeTerritory">
    <vt:lpwstr/>
  </property>
  <property fmtid="{D5CDD505-2E9C-101B-9397-08002B2CF9AE}" pid="16" name="GrantID">
    <vt:lpwstr/>
  </property>
  <property fmtid="{D5CDD505-2E9C-101B-9397-08002B2CF9AE}" pid="17" name="display_urn:schemas-microsoft-com:office:office#Editor">
    <vt:lpwstr>Tony Manson</vt:lpwstr>
  </property>
  <property fmtid="{D5CDD505-2E9C-101B-9397-08002B2CF9AE}" pid="18" name="MDGranteeName">
    <vt:lpwstr/>
  </property>
  <property fmtid="{D5CDD505-2E9C-101B-9397-08002B2CF9AE}" pid="19" name="MDGranteeCountry">
    <vt:lpwstr/>
  </property>
  <property fmtid="{D5CDD505-2E9C-101B-9397-08002B2CF9AE}" pid="20" name="xd_ProgID">
    <vt:lpwstr/>
  </property>
  <property fmtid="{D5CDD505-2E9C-101B-9397-08002B2CF9AE}" pid="21" name="PublishingStartDate">
    <vt:lpwstr/>
  </property>
  <property fmtid="{D5CDD505-2E9C-101B-9397-08002B2CF9AE}" pid="22" name="PublishingExpirationDate">
    <vt:lpwstr/>
  </property>
  <property fmtid="{D5CDD505-2E9C-101B-9397-08002B2CF9AE}" pid="23" name="MDProgram">
    <vt:lpwstr/>
  </property>
  <property fmtid="{D5CDD505-2E9C-101B-9397-08002B2CF9AE}" pid="24" name="display_urn:schemas-microsoft-com:office:office#Author">
    <vt:lpwstr>Erik Hyypia</vt:lpwstr>
  </property>
  <property fmtid="{D5CDD505-2E9C-101B-9397-08002B2CF9AE}" pid="25" name="TemplateUrl">
    <vt:lpwstr/>
  </property>
  <property fmtid="{D5CDD505-2E9C-101B-9397-08002B2CF9AE}" pid="26" name="MDInitiative">
    <vt:lpwstr/>
  </property>
  <property fmtid="{D5CDD505-2E9C-101B-9397-08002B2CF9AE}" pid="27" name="MDRegionCountry">
    <vt:lpwstr/>
  </property>
  <property fmtid="{D5CDD505-2E9C-101B-9397-08002B2CF9AE}" pid="28" name="MDRegionTerritory">
    <vt:lpwstr/>
  </property>
  <property fmtid="{D5CDD505-2E9C-101B-9397-08002B2CF9AE}" pid="29" name="MDGranteeContinent">
    <vt:lpwstr/>
  </property>
  <property fmtid="{D5CDD505-2E9C-101B-9397-08002B2CF9AE}" pid="30" name="MDTopic">
    <vt:lpwstr/>
  </property>
  <property fmtid="{D5CDD505-2E9C-101B-9397-08002B2CF9AE}" pid="31" name="Comments">
    <vt:lpwstr/>
  </property>
  <property fmtid="{D5CDD505-2E9C-101B-9397-08002B2CF9AE}" pid="32" name="MDLeadership">
    <vt:lpwstr/>
  </property>
  <property fmtid="{D5CDD505-2E9C-101B-9397-08002B2CF9AE}" pid="33" name="MDPopulation">
    <vt:lpwstr/>
  </property>
  <property fmtid="{D5CDD505-2E9C-101B-9397-08002B2CF9AE}" pid="34" name="xd_Signature">
    <vt:lpwstr/>
  </property>
  <property fmtid="{D5CDD505-2E9C-101B-9397-08002B2CF9AE}" pid="35" name="MDRegionContinent">
    <vt:lpwstr/>
  </property>
  <property fmtid="{D5CDD505-2E9C-101B-9397-08002B2CF9AE}" pid="36" name="ContentType">
    <vt:lpwstr>Document</vt:lpwstr>
  </property>
  <property fmtid="{D5CDD505-2E9C-101B-9397-08002B2CF9AE}" pid="37" name="ContentTypeId">
    <vt:lpwstr>0x010100B605056491E2254DA4962DC83779FFA7</vt:lpwstr>
  </property>
  <property fmtid="{D5CDD505-2E9C-101B-9397-08002B2CF9AE}" pid="38" name="MediaServiceImageTags">
    <vt:lpwstr/>
  </property>
</Properties>
</file>